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общее кол- программ" sheetId="1" r:id="rId1"/>
    <sheet name="КЭПиГУ" sheetId="2" r:id="rId2"/>
    <sheet name="КИП" sheetId="3" r:id="rId3"/>
    <sheet name="КРОС" sheetId="4" r:id="rId4"/>
    <sheet name="КРТФО" sheetId="5" r:id="rId5"/>
    <sheet name="ЛРБЯиЛ" sheetId="7" r:id="rId6"/>
    <sheet name="ЦМСПРиОО" sheetId="8" r:id="rId7"/>
    <sheet name="ЛКиИО" sheetId="6" r:id="rId8"/>
    <sheet name="ЦРПО" sheetId="9" r:id="rId9"/>
    <sheet name="список на  утверждение " sheetId="10" r:id="rId10"/>
  </sheets>
  <calcPr calcId="145621"/>
</workbook>
</file>

<file path=xl/calcChain.xml><?xml version="1.0" encoding="utf-8"?>
<calcChain xmlns="http://schemas.openxmlformats.org/spreadsheetml/2006/main">
  <c r="H47" i="10" l="1"/>
  <c r="H31" i="10"/>
  <c r="H45" i="10"/>
  <c r="H56" i="10"/>
  <c r="H29" i="10"/>
  <c r="H37" i="10"/>
  <c r="H39" i="10"/>
  <c r="H46" i="10"/>
  <c r="H33" i="10"/>
  <c r="H86" i="10"/>
  <c r="H81" i="10"/>
  <c r="H85" i="10"/>
  <c r="H24" i="10"/>
  <c r="H25" i="10"/>
  <c r="H13" i="10"/>
  <c r="H19" i="10"/>
  <c r="H18" i="10"/>
  <c r="H26" i="10"/>
  <c r="H62" i="10"/>
  <c r="H72" i="10"/>
  <c r="H59" i="10"/>
  <c r="H69" i="10"/>
  <c r="H71" i="10"/>
  <c r="H73" i="10"/>
  <c r="H60" i="10"/>
  <c r="H75" i="10"/>
  <c r="H7" i="10"/>
  <c r="H8" i="10"/>
  <c r="H9" i="10"/>
  <c r="B9" i="1" l="1"/>
  <c r="C9" i="1"/>
  <c r="D9" i="1"/>
  <c r="G4" i="5"/>
  <c r="G5" i="5"/>
  <c r="G6" i="7"/>
  <c r="E6" i="7"/>
  <c r="F4" i="7"/>
  <c r="G4" i="7"/>
  <c r="A3" i="8"/>
  <c r="B3" i="7"/>
  <c r="C3" i="8" s="1"/>
  <c r="B3" i="6"/>
  <c r="D3" i="5"/>
  <c r="C3" i="6" s="1"/>
  <c r="H3" i="6"/>
  <c r="G3" i="9" s="1"/>
  <c r="B3" i="4"/>
  <c r="D3" i="4"/>
  <c r="G3" i="4"/>
  <c r="E4" i="3"/>
  <c r="F4" i="3"/>
  <c r="F3" i="5" s="1"/>
  <c r="G4" i="3"/>
  <c r="G3" i="5" s="1"/>
  <c r="F6" i="7" l="1"/>
  <c r="E3" i="7"/>
  <c r="F3" i="8" s="1"/>
  <c r="F3" i="6"/>
  <c r="E3" i="9" s="1"/>
  <c r="F3" i="7"/>
  <c r="G3" i="8" s="1"/>
  <c r="G3" i="6"/>
  <c r="F3" i="9" s="1"/>
  <c r="F3" i="4"/>
  <c r="E3" i="5"/>
  <c r="D3" i="7" s="1"/>
  <c r="E3" i="8" s="1"/>
  <c r="E3" i="4"/>
  <c r="C3" i="7"/>
  <c r="D3" i="8" s="1"/>
  <c r="G3" i="7"/>
  <c r="H3" i="8" s="1"/>
  <c r="G9" i="1"/>
  <c r="H9" i="1"/>
  <c r="E3" i="6" l="1"/>
</calcChain>
</file>

<file path=xl/sharedStrings.xml><?xml version="1.0" encoding="utf-8"?>
<sst xmlns="http://schemas.openxmlformats.org/spreadsheetml/2006/main" count="988" uniqueCount="379">
  <si>
    <t>КРТФО</t>
  </si>
  <si>
    <t>структурное подразделение</t>
  </si>
  <si>
    <t>ЛРБЯиЛ</t>
  </si>
  <si>
    <t>КИП</t>
  </si>
  <si>
    <t>КРОС</t>
  </si>
  <si>
    <t>КЭПиГУ</t>
  </si>
  <si>
    <t>ЦМСПРиОО</t>
  </si>
  <si>
    <t>ЛКиИО</t>
  </si>
  <si>
    <t>в т.ч</t>
  </si>
  <si>
    <t>ЦРПО</t>
  </si>
  <si>
    <t>утв</t>
  </si>
  <si>
    <t>Противодействие коррупции в сфере образования</t>
  </si>
  <si>
    <t>Управление организацией образовательного процесса в свете требований ФГОС</t>
  </si>
  <si>
    <t>Кадровое делопроизводство в образовательной организации</t>
  </si>
  <si>
    <t>март</t>
  </si>
  <si>
    <t>май</t>
  </si>
  <si>
    <t>Цыретарова Б.Б.</t>
  </si>
  <si>
    <t>Базарова Е.Г.</t>
  </si>
  <si>
    <t>Башкуева У.В.</t>
  </si>
  <si>
    <t>Доржиев Д.Л.</t>
  </si>
  <si>
    <t>КАФЕДРА ЭКОНОМИКИ, ПРАВА И ГОСУДАРСТВЕННОГО УПРАВЛЕНИЯ</t>
  </si>
  <si>
    <t>наименование программ</t>
  </si>
  <si>
    <t>разработчик</t>
  </si>
  <si>
    <t>сдано на экспертизу</t>
  </si>
  <si>
    <t>эксперт</t>
  </si>
  <si>
    <t>возврат с экспертизы</t>
  </si>
  <si>
    <t>Тулухеева С.Ц.</t>
  </si>
  <si>
    <t>тема</t>
  </si>
  <si>
    <t>Тармаева Е.Р</t>
  </si>
  <si>
    <t>возврат  с экспертизы</t>
  </si>
  <si>
    <t>Шагдурова А.Ч.</t>
  </si>
  <si>
    <t>проекта «Самбо в школу»</t>
  </si>
  <si>
    <t>Телешева И.А.</t>
  </si>
  <si>
    <t>ФГОС ДО: проектирование образовательной среды ДОО</t>
  </si>
  <si>
    <t>Карпова Р.И.</t>
  </si>
  <si>
    <t xml:space="preserve">Амплификация психического развития детей </t>
  </si>
  <si>
    <t>Алексеева Н.Н</t>
  </si>
  <si>
    <t>Малахова Г.И.</t>
  </si>
  <si>
    <t>Голавская Н.И.</t>
  </si>
  <si>
    <t>Поддержка разнообразия детства в условиях реализации ФГОС дошкольного образования</t>
  </si>
  <si>
    <t xml:space="preserve">Развитие профессиональных компетенций учителя начальных классов </t>
  </si>
  <si>
    <t>Ошорова Н.Б.</t>
  </si>
  <si>
    <t>Современный урок как ресурс реализации требований ФГОС</t>
  </si>
  <si>
    <t>КАФЕДРА РАЗВИТИЯ ТЕХНОЛОГИЙ ФИЛОЛОГИЧЕСКОГО ОБРАЗОВАНИЯ</t>
  </si>
  <si>
    <t>Гармажапова Л.А.</t>
  </si>
  <si>
    <t>корпоративные</t>
  </si>
  <si>
    <t>Халудорова Л.Е.</t>
  </si>
  <si>
    <t>Цырендоржиева Б.Д</t>
  </si>
  <si>
    <t>Цыденова Х.Г.</t>
  </si>
  <si>
    <t>Реализация требований ФГОС ДОО, НОО на уроках бурятского языка средствами УМК «Амар мэндэ-э!»</t>
  </si>
  <si>
    <t>Цырендоржиева Б.Д.</t>
  </si>
  <si>
    <t>Данзанова А.А.</t>
  </si>
  <si>
    <t>вакансия</t>
  </si>
  <si>
    <t>Бадиева С.В.</t>
  </si>
  <si>
    <t>Тулухеева  С.Ц.</t>
  </si>
  <si>
    <t>Историческое и обществоведческое образование в условиях введения ФГОС ООО</t>
  </si>
  <si>
    <t>Чердонова В.А.</t>
  </si>
  <si>
    <t>Организация инклюзивного образования и психолого-педагогического сопровождения детей с ОВЗ в ОО</t>
  </si>
  <si>
    <t>№</t>
  </si>
  <si>
    <t>Мамулова И.П.</t>
  </si>
  <si>
    <t>ИКТ в условиях реализации ФГОС СПО</t>
  </si>
  <si>
    <t>ЦЕНТР РАЗВИТИЯ ПРОФЕССИОНАЛЬНОГО ОБРАЗОВАНИЯ</t>
  </si>
  <si>
    <t>лаборатория корекционного и инклюзивного образования</t>
  </si>
  <si>
    <t>лаборатория развития бурятского языка и литературы</t>
  </si>
  <si>
    <t>программы</t>
  </si>
  <si>
    <t>кафедра развития образования и систем</t>
  </si>
  <si>
    <t>10.01.17г</t>
  </si>
  <si>
    <t>12.01.17г</t>
  </si>
  <si>
    <t>выдано разработчику</t>
  </si>
  <si>
    <t>выдано разработч.</t>
  </si>
  <si>
    <t>не утв.</t>
  </si>
  <si>
    <t>всего</t>
  </si>
  <si>
    <t>утв.</t>
  </si>
  <si>
    <t>итого</t>
  </si>
  <si>
    <t>центр пед сопровождения пед. Работников и оо</t>
  </si>
  <si>
    <t>получил</t>
  </si>
  <si>
    <t>Трунева О.М.</t>
  </si>
  <si>
    <t xml:space="preserve">Физическое воспитание школьников в рамках реализации </t>
  </si>
  <si>
    <t xml:space="preserve">Проектирование учебного процесса по предмету ОБЖ </t>
  </si>
  <si>
    <t>в школе с учетом требований ФГОС ООО</t>
  </si>
  <si>
    <t>21-25. 08.2017 г.</t>
  </si>
  <si>
    <t>25-29.09. 2017г.</t>
  </si>
  <si>
    <t>даты проведения</t>
  </si>
  <si>
    <t xml:space="preserve">Организация внеурочной деятельности в образовательном </t>
  </si>
  <si>
    <t>процессе в условиях реализации ФГОС</t>
  </si>
  <si>
    <t>25-27.09.2017 г.</t>
  </si>
  <si>
    <t xml:space="preserve">Мотивация современных школьников к занятиям </t>
  </si>
  <si>
    <t>физической культурой и спортом</t>
  </si>
  <si>
    <t>09-12.10.2017 г.</t>
  </si>
  <si>
    <t xml:space="preserve">Требования к преподаванию физической культуры в </t>
  </si>
  <si>
    <t>современной школе</t>
  </si>
  <si>
    <t>16-21.10.2017 г.</t>
  </si>
  <si>
    <t>в условиях введения  ФГОС ООО</t>
  </si>
  <si>
    <t>Особенности преподавания информатики и ИКТ</t>
  </si>
  <si>
    <t>23.10-25.10.2017 г.</t>
  </si>
  <si>
    <t>Мотивация ЗОЖ у школьников в учебно-воспитательном процессе</t>
  </si>
  <si>
    <t>13.11-15.11.2017 г.</t>
  </si>
  <si>
    <t>Инновационные подходы к преподаванию биологии</t>
  </si>
  <si>
    <t xml:space="preserve"> в школе в условиях реализации ФГОС ОО</t>
  </si>
  <si>
    <t>20.11-23.11.2017г.</t>
  </si>
  <si>
    <t>Физкультурно-оздоровительные технологии</t>
  </si>
  <si>
    <t xml:space="preserve"> в современном образовательном  пространстве</t>
  </si>
  <si>
    <t>04.12-08.12.2017 г.</t>
  </si>
  <si>
    <t xml:space="preserve">Современные образовательные технологии </t>
  </si>
  <si>
    <t>04.12-13.12.2017 г.</t>
  </si>
  <si>
    <t>в современной школе</t>
  </si>
  <si>
    <t xml:space="preserve">Профессиональная компетентность учителей химии </t>
  </si>
  <si>
    <t>18.12.-20.12.2017 г.</t>
  </si>
  <si>
    <t>02.06.17г.</t>
  </si>
  <si>
    <t>Х.Г. Цыденова</t>
  </si>
  <si>
    <t>нмс</t>
  </si>
  <si>
    <t>Организация инклюзивного образования детей с ОВЗ в ОО в условиях введения ФГОС</t>
  </si>
  <si>
    <t>дата  проведения</t>
  </si>
  <si>
    <t>14.11-18.11.2017 г.</t>
  </si>
  <si>
    <t>16.10-20.10.2017 г.</t>
  </si>
  <si>
    <t>01.06.2017 г.</t>
  </si>
  <si>
    <t>22. 12.2016 г.</t>
  </si>
  <si>
    <t>Психологическая культура педагогов</t>
  </si>
  <si>
    <t>НМС</t>
  </si>
  <si>
    <t>Современные тенденции в организации методической работы в начальной школе в аспекте ФГОС</t>
  </si>
  <si>
    <t>10.10-11.10.2017 г.</t>
  </si>
  <si>
    <t>Гармаева ТН</t>
  </si>
  <si>
    <t>05.10 -07.10.2017г. Гармаева Т.Н.</t>
  </si>
  <si>
    <t>Содномов  С.Ц.</t>
  </si>
  <si>
    <t xml:space="preserve">Продуктивные технологии формирования метапредметных результатов в рамках ФГОС </t>
  </si>
  <si>
    <t>10.10.-12.10.2017г.</t>
  </si>
  <si>
    <t>Актуальные вопросы поддержки семьи и развития негосударственного сектора дошкольного образования</t>
  </si>
  <si>
    <t>12.10-13.10.2017г.</t>
  </si>
  <si>
    <t>Современные педагогические технологии в организации образовательного процесса в ДОО</t>
  </si>
  <si>
    <t>16.10-25.10.2017 г.</t>
  </si>
  <si>
    <t xml:space="preserve">Дополнительное образование и внеурочная деятельность младших школьников </t>
  </si>
  <si>
    <t>18.10-20.10.2017 г.</t>
  </si>
  <si>
    <t>Психолого-педагогическая поддержка семьи</t>
  </si>
  <si>
    <t>23.10.-26.10.2017г.</t>
  </si>
  <si>
    <t>Инновационные и активные методы обучения, воспитания и развития детей дошкольного возраста в условиях реализации ФГОС</t>
  </si>
  <si>
    <t>25.10.-27.10.2017 г.</t>
  </si>
  <si>
    <t>Программно-методическое обеспечение образовательного процесса в ДОО</t>
  </si>
  <si>
    <t>30.10-31.10.2017г.</t>
  </si>
  <si>
    <t>Деятельностный подход в системе преемственности между дошкольным, начальным и основным общим образованием в условиях ФГОС</t>
  </si>
  <si>
    <t>30.10.-01.11.2017г.</t>
  </si>
  <si>
    <t>Комплексная оценка качества дошкольного образования на основе шкалы ECERS-R</t>
  </si>
  <si>
    <t>13.11-16.11.2017 г.</t>
  </si>
  <si>
    <t>Развитие математического образования в начальной школе в условиях реализации ФГОС</t>
  </si>
  <si>
    <t>14.11.-15.11.2017 г.</t>
  </si>
  <si>
    <t>14.11.-16.11.2017 г.</t>
  </si>
  <si>
    <t>20.11.-23.11.2017 г.</t>
  </si>
  <si>
    <t>Семенова Д.Д.</t>
  </si>
  <si>
    <t>22.11-25.11.2017 г.</t>
  </si>
  <si>
    <t>04.12-13.12.2017г.</t>
  </si>
  <si>
    <t>05.12-08.12.2017 г.</t>
  </si>
  <si>
    <t>Государственно-общественное управление дошкольным образованием в условиях реализации ФГОС ДО</t>
  </si>
  <si>
    <t>11.12-12.12.2017 г.</t>
  </si>
  <si>
    <t>Духовно-нравственное развитие и воспитание младших школьников</t>
  </si>
  <si>
    <t>18.12.-19.12.2017 г.</t>
  </si>
  <si>
    <t>Художественно-эстетическое развитие детей дошкольного возраста в условиях реализации ФГОС ДО</t>
  </si>
  <si>
    <t>Современный урок в контексте ФГОС</t>
  </si>
  <si>
    <t>Формирование проектной культуры учителя в рамках реализации ФГОС</t>
  </si>
  <si>
    <t xml:space="preserve">Развитие профессиональных компетенций педагогов дошкольного  образования </t>
  </si>
  <si>
    <t>Культурные практики как основа организации образовательного процесса в ДОО</t>
  </si>
  <si>
    <t>Методика подготовки выпускников к итоговому сочинению</t>
  </si>
  <si>
    <t>дата проведения</t>
  </si>
  <si>
    <t>25.09-28.09.2017 г.</t>
  </si>
  <si>
    <t>Костина  И.Б</t>
  </si>
  <si>
    <t>Образование для устойчивого развития: осмысление.</t>
  </si>
  <si>
    <t>27.09.- 29.09.2017</t>
  </si>
  <si>
    <t>30.10-02.11. 17 г.</t>
  </si>
  <si>
    <t>баргузинский</t>
  </si>
  <si>
    <t>баунтовский</t>
  </si>
  <si>
    <t xml:space="preserve">Голавская Н.И. </t>
  </si>
  <si>
    <t xml:space="preserve">тункинский </t>
  </si>
  <si>
    <t>Профессиональные компетенции в формировании образовательных навыков обучающихся при подготовке к ЕГЭ и олимпиадам</t>
  </si>
  <si>
    <t>Тармаева Е.Р.</t>
  </si>
  <si>
    <t>Интегративность речевого и художественно-эстетического развития старших дошкольников: реализация требований ФГОС ДО</t>
  </si>
  <si>
    <t xml:space="preserve">02.10-03.10. 2017 г. </t>
  </si>
  <si>
    <t>ФГОС: организация учебного процесса в контексте формирования УУД на уроках иностранного языка</t>
  </si>
  <si>
    <t>09.10-18.10. 2017 г.</t>
  </si>
  <si>
    <t>Педагогические технологии в начальной школе как средство достижения образовательных результатов</t>
  </si>
  <si>
    <t>19.10-20.10.2017 г.</t>
  </si>
  <si>
    <t>Основные направления модернизации филологического образования в школе в условиях реализации ФГОС ОО</t>
  </si>
  <si>
    <t>23.10-27.10.2017 г.</t>
  </si>
  <si>
    <t>Совершенствование профессиональных компетенций педагогических кадров в области развития языковой функциональной грамотности обучающихся</t>
  </si>
  <si>
    <t>Билингвальная (трилингвальная) образовательная среда в дошкольном учреждении</t>
  </si>
  <si>
    <t>17.11-18.11.2017 г.</t>
  </si>
  <si>
    <t>Интерактивные технологии в условиях внедрения ФГОС дошкольного образования</t>
  </si>
  <si>
    <t>23.11.-24.11.2017 г.</t>
  </si>
  <si>
    <t>Формирование метапредметных результатов обучающихся в образовательной области «Искусство» (требования ФГОС ООО)</t>
  </si>
  <si>
    <t>27.11-02.12.2017 г.</t>
  </si>
  <si>
    <t>Методика работы учителя иностранного языка при подготовке школьников к разным оценочным процедурам</t>
  </si>
  <si>
    <t>04.12.-09.12.2017 г.</t>
  </si>
  <si>
    <t>Совершенствование профессиональной компетентности педагога-филолога с учетом требований ФГОС ОО и особых образовательных потребностей обучающихся</t>
  </si>
  <si>
    <t>13.12-14.12.2017 г.</t>
  </si>
  <si>
    <t>18.12.-21.12.2017 г.</t>
  </si>
  <si>
    <t xml:space="preserve">Программно-методическое обеспечение преподавания бурятского языка и литературы в общеобразовательных организациях </t>
  </si>
  <si>
    <t>11.09-12.09.17 г.</t>
  </si>
  <si>
    <t>Обновление содержания и инновационные подходы к преподаванию бурятского языка и литературы в условиях реализации ФГОС ОО</t>
  </si>
  <si>
    <t>07.11.-11.11.</t>
  </si>
  <si>
    <t>11.12.-15.12.2017 г.</t>
  </si>
  <si>
    <t>Универсальные учебные действия в ОО «Технология» и ИЗО как содержательно-структурный компонент ФГОС</t>
  </si>
  <si>
    <t>09.10.-12.10.17г.</t>
  </si>
  <si>
    <t>Актуальные проблемы начинающего педагогического работника</t>
  </si>
  <si>
    <t>16.10.-19.10.17 г.</t>
  </si>
  <si>
    <t xml:space="preserve">Особенности организации образовательного процесса в системе дополнительного образования детей в контексте ФГОС </t>
  </si>
  <si>
    <t>23.10.-27.10.2017.г.</t>
  </si>
  <si>
    <t>УМК по географии как средство достижения личностных, предметных и метапредметных результатов освоения ООП ООО</t>
  </si>
  <si>
    <t>23.10.-01.11.17г.</t>
  </si>
  <si>
    <t>Развитие творческого потенциала личности средствами внеурочной и воспитательной деятельности в контексте ФГОС ООО</t>
  </si>
  <si>
    <t>07.11.-10.11.017г.</t>
  </si>
  <si>
    <t>13.11.-18.11.17 г.</t>
  </si>
  <si>
    <t>Интегрированный подход в проектировании занятий предметов естественно-научного цикла</t>
  </si>
  <si>
    <t>04.12.-07.12.17 г.</t>
  </si>
  <si>
    <t>Разработка программ дополнительного профессионального образования и профессионального обучения в ОО СПО</t>
  </si>
  <si>
    <t>18.09.-27.09.17 г.</t>
  </si>
  <si>
    <t>Информационно-образовательное пространство библиотек СПО</t>
  </si>
  <si>
    <t>Степац О.В.</t>
  </si>
  <si>
    <t>02.10.-06.10.17.г.</t>
  </si>
  <si>
    <t>Проектирование комплекта контрольно-оценочных средств в соответствии со стандартами чемпионата WorldSkills Russia</t>
  </si>
  <si>
    <t>16.10-19.10.17 г.</t>
  </si>
  <si>
    <t>Деятельность методических служб ОО СПО в условиях реализации ФГОС</t>
  </si>
  <si>
    <t>13.11.-17.11.17г.</t>
  </si>
  <si>
    <t>27.11.-01.12.17г.</t>
  </si>
  <si>
    <t>ФГОС СПО 4 поколения: развитие профессионального образования</t>
  </si>
  <si>
    <t>04.12.-08.12. 17г.</t>
  </si>
  <si>
    <t>05.10 -07.10.2017г.</t>
  </si>
  <si>
    <t>Кафедра Развития образовательных систем</t>
  </si>
  <si>
    <t>лабрратория коррекционного и инклюзивного  образования</t>
  </si>
  <si>
    <t>кафедра иннвационного проектирования</t>
  </si>
  <si>
    <t>Физическое воспитание школьников в рамках реализации проекта «Самбо в школу»</t>
  </si>
  <si>
    <t>Проектирование учебного процесса по предмету ОБЖ в школе с учетом требований ФГОС ООО</t>
  </si>
  <si>
    <t>Организация внеурочной деятельности в образовательном процессе в условиях реализации ФГОС</t>
  </si>
  <si>
    <t>Мотивация современных школьников к занятиям физической культурой и спортом</t>
  </si>
  <si>
    <t>Требования к преподаванию физической культуры в современной школе</t>
  </si>
  <si>
    <t>Особенности преподавания информатики и ИКТв условиях введения  ФГОС ООО</t>
  </si>
  <si>
    <t>Инновационные подходы к преподаванию биологии в школе в условиях реализации ФГОС ОО</t>
  </si>
  <si>
    <t>Физкультурно-оздоровительные технологии в современном образовательном  пространстве</t>
  </si>
  <si>
    <t>Современные образовательные технологии  в процессе обучения физике</t>
  </si>
  <si>
    <t>Профессиональная компетентность учителей химии в современной школе</t>
  </si>
  <si>
    <t>центр методического  сопровождения педагогических работников и ОО</t>
  </si>
  <si>
    <t>замечания</t>
  </si>
  <si>
    <t>возврат  на  доработку</t>
  </si>
  <si>
    <t>получено  на руки</t>
  </si>
  <si>
    <t>наименование  программы</t>
  </si>
  <si>
    <t>поведение КПК</t>
  </si>
  <si>
    <t>утверждено   на  НМС  от 28.06. 2017 г.  Протокол № 3</t>
  </si>
  <si>
    <t>«Государственная политика в области противодействия коррупции»</t>
  </si>
  <si>
    <t>Цыретарова Б.Б</t>
  </si>
  <si>
    <t>«Охрана труда для руководителей бюджетных учреждений»</t>
  </si>
  <si>
    <t>«Охрана труда для специалистов и руководителей служб охраны труда организаций»</t>
  </si>
  <si>
    <t>Охрана труда для члены комитетов (комиссий) по охране труда организаций»</t>
  </si>
  <si>
    <t>Охрана труда для уполномоченных (доверенных) лиц по охране труда профессиональных союзов и иных уполномоченных работниками представительных органов»</t>
  </si>
  <si>
    <t>Шагдурова  А.Ч.</t>
  </si>
  <si>
    <t>Степанец О.В.</t>
  </si>
  <si>
    <t>Проектирование научно-исследовательской деятельности в образовательной организации</t>
  </si>
  <si>
    <t>Донзанова А.А.</t>
  </si>
  <si>
    <t>замечаний нет</t>
  </si>
  <si>
    <t xml:space="preserve">замечание есть </t>
  </si>
  <si>
    <t>замечания есть</t>
  </si>
  <si>
    <t xml:space="preserve">доработка </t>
  </si>
  <si>
    <t>Организация образовательного процесса в условиях реаизации ФГОС для детей с ОВЗ</t>
  </si>
  <si>
    <t>Роль муниципальной методической службы в методическом сопровождении в реализации ФГОС  ОО</t>
  </si>
  <si>
    <t>Манданова Е.С.</t>
  </si>
  <si>
    <t xml:space="preserve">организация учебно-исследовательской и проектной деятельности в филологическом образовании </t>
  </si>
  <si>
    <t>Костина И.Б.</t>
  </si>
  <si>
    <t>Алексеева Н.Н.</t>
  </si>
  <si>
    <t>методы работы с одаренными детьми в образовательной области "Филология"</t>
  </si>
  <si>
    <t xml:space="preserve">Костина </t>
  </si>
  <si>
    <t xml:space="preserve">замечаний нет </t>
  </si>
  <si>
    <t>утв. 22.06.17 г.</t>
  </si>
  <si>
    <t>нет</t>
  </si>
  <si>
    <t xml:space="preserve">Профессиональные компетенции в формировании образовательных навыков обучающихся при подготовке к ЕГЭ и олимпиадам» </t>
  </si>
  <si>
    <t xml:space="preserve">Профессиональная деятельность педагога в условиях организационных и процессуальных изменений в образовании  </t>
  </si>
  <si>
    <t>Ошорова Н.Б.; Халудорова</t>
  </si>
  <si>
    <t>протокол 2</t>
  </si>
  <si>
    <t>Формирование универсальных  учебных действий у младших школьников в процессе  языкового и литературного  образования</t>
  </si>
  <si>
    <t>протокол 3</t>
  </si>
  <si>
    <t>Телешева  И. А</t>
  </si>
  <si>
    <t xml:space="preserve">замечаний  нет </t>
  </si>
  <si>
    <t>Новые  подходы  к проектированию школьного физического образования в условиях модернизации  российского  образования</t>
  </si>
  <si>
    <t>Дамбуева А. Б.</t>
  </si>
  <si>
    <t xml:space="preserve">Оказание первой  помощи пострадавшим при несчастных  случаях </t>
  </si>
  <si>
    <t>Современные  тенденции в  организации  методической  работы в  начальной школе</t>
  </si>
  <si>
    <t>на  руках</t>
  </si>
  <si>
    <t>Тармаева Е.Р., Гармажапова  Л.А.</t>
  </si>
  <si>
    <t>халудорова Л.Е.</t>
  </si>
  <si>
    <t>выдано 19.10.17 г.</t>
  </si>
  <si>
    <t>апрель 17 г.</t>
  </si>
  <si>
    <t>А.А. Данзанова</t>
  </si>
  <si>
    <t>28.04.2017 г.</t>
  </si>
  <si>
    <t>2.05.17г.</t>
  </si>
  <si>
    <t>протокол 2 от 22.05.2017</t>
  </si>
  <si>
    <t>О.В Степанец</t>
  </si>
  <si>
    <t>11. 05.17 г.</t>
  </si>
  <si>
    <t>19. 05.17 г.</t>
  </si>
  <si>
    <t>протокол 2  22  м ая 17 г.</t>
  </si>
  <si>
    <t>Формирование универсальных  учебных  действий у младших школьников в процессе  языкового  и литературного  образования</t>
  </si>
  <si>
    <t>Основы оказания первой  помощи пострадавшим при несчастных  случаях</t>
  </si>
  <si>
    <t xml:space="preserve">Профессиональная деятельность педагога в условиях организационных и процессуальных изменений в образовании </t>
  </si>
  <si>
    <t>Г.И. Малахова</t>
  </si>
  <si>
    <t xml:space="preserve">Методы работы  с одаренными  детьми  в образовательной области «Филология» </t>
  </si>
  <si>
    <t>Е.Р. Тармаева</t>
  </si>
  <si>
    <t>утв 2016 г.</t>
  </si>
  <si>
    <t>май 2017 г</t>
  </si>
  <si>
    <t>22 декабря 2017 г.</t>
  </si>
  <si>
    <t>Гармажапова Л.А</t>
  </si>
  <si>
    <t>всего 14 программ  на 2 полугодие 2017 г. :     утверждены в 2015 -2016 г. - 3</t>
  </si>
  <si>
    <t>утверждено  на НМС</t>
  </si>
  <si>
    <t>протокол 7 от 22 декабря 16 г.</t>
  </si>
  <si>
    <t>протокол 3 от 28 июня 17 г.</t>
  </si>
  <si>
    <t>октябрь 17 г.</t>
  </si>
  <si>
    <t>Павлуцкая Н.М</t>
  </si>
  <si>
    <t>15.10.2017 г.</t>
  </si>
  <si>
    <t>протокол 4/1 от 24.10.17 г.</t>
  </si>
  <si>
    <t>Климентьева  Г.Д.</t>
  </si>
  <si>
    <t>Психолого- педагогическое  сопровождение образовательного  процесса</t>
  </si>
  <si>
    <t>Телешева И.А.;</t>
  </si>
  <si>
    <t>Цыретарова  Б.Б.</t>
  </si>
  <si>
    <t>Документоведение и архивоведения</t>
  </si>
  <si>
    <t>сентябрь 17 г.</t>
  </si>
  <si>
    <t xml:space="preserve"> в процессе обучения физики</t>
  </si>
  <si>
    <t>май 17 г.</t>
  </si>
  <si>
    <t>16.05.17г</t>
  </si>
  <si>
    <t>17.05.17 г.</t>
  </si>
  <si>
    <t>протокол 4/1 от 24 октября 17 г.</t>
  </si>
  <si>
    <t>июнь</t>
  </si>
  <si>
    <t>октябрь</t>
  </si>
  <si>
    <t>5 июня 17 г.</t>
  </si>
  <si>
    <t>14 июня</t>
  </si>
  <si>
    <t>протокол 3 от 28 июня 2017 г.</t>
  </si>
  <si>
    <t>10 мая</t>
  </si>
  <si>
    <t>15 мая</t>
  </si>
  <si>
    <t>24 мая</t>
  </si>
  <si>
    <t>Е.Р Тармаева</t>
  </si>
  <si>
    <t>28 апреля</t>
  </si>
  <si>
    <t>17 мая</t>
  </si>
  <si>
    <t>Готовность ребенка к школе</t>
  </si>
  <si>
    <t>Оценка  метапредметных результатов у обучающихся по ФГОС НОО</t>
  </si>
  <si>
    <t>Современные   педагогические  подходы к формированию системы саморегуляции деятельности у детей старшего  дошколного  и младшего  школьного  возраста</t>
  </si>
  <si>
    <t>Разработка  модели  муниципальной службы  психолого-медико-педагогического  сопровождения  школ, работающих  в сложных  социальных  условиях</t>
  </si>
  <si>
    <t>Разработка модели учительского  роста для учителей в школах с низкими  образовательными результатами и в школах, работающих в сложных социальных  условиях</t>
  </si>
  <si>
    <t xml:space="preserve">протокол 4 от 13.10.17 г. </t>
  </si>
  <si>
    <t>Чердонова  В.А.</t>
  </si>
  <si>
    <t>Башкуева  У.В.</t>
  </si>
  <si>
    <t>Базорова Е.Г.</t>
  </si>
  <si>
    <t>Деловой  английский язык для государственных  и муниципальных служащих</t>
  </si>
  <si>
    <t>цыретарова Б.Б.</t>
  </si>
  <si>
    <t>Халуудорова Л.Е</t>
  </si>
  <si>
    <t>Данзанова  А.А.</t>
  </si>
  <si>
    <t>Телешева  И.А.</t>
  </si>
  <si>
    <t>Ошорова НГ.Б.</t>
  </si>
  <si>
    <t>Мамулова  И.П.</t>
  </si>
  <si>
    <t>сентябрь</t>
  </si>
  <si>
    <t>23 мая 17 г.</t>
  </si>
  <si>
    <t>05.10.17 г.</t>
  </si>
  <si>
    <t xml:space="preserve">протокол 3 от 28.06.17 г. </t>
  </si>
  <si>
    <t>всего программ 33,   проэкспертировано 33</t>
  </si>
  <si>
    <t>Малахова  Г.И.</t>
  </si>
  <si>
    <t>Цыренова И.П.</t>
  </si>
  <si>
    <t>сентябрь 2017 г</t>
  </si>
  <si>
    <t>протокол 4/1 от 24 сентябрь 17 г.</t>
  </si>
  <si>
    <t>Роль муниципальной методической службы в методическом   сопровождении в реализации ФГОС  в ОО</t>
  </si>
  <si>
    <t>29.06.-30.06.</t>
  </si>
  <si>
    <t>3 от 28 июня</t>
  </si>
  <si>
    <t>Карпова  Р.И.</t>
  </si>
  <si>
    <t>4/1 от 24.10.17 г.</t>
  </si>
  <si>
    <t>проведение</t>
  </si>
  <si>
    <t>15.09.2017 г.</t>
  </si>
  <si>
    <t>прот 7 от 22.12.16г.</t>
  </si>
  <si>
    <t xml:space="preserve">Чердонова В.А и </t>
  </si>
  <si>
    <t>Халудорова Л.Е</t>
  </si>
  <si>
    <t>4/1 от24.10.17 г.</t>
  </si>
  <si>
    <t>протокол 7 от 22 декабря 17 г.</t>
  </si>
  <si>
    <t>протокол 3 от 28.06.17 г.</t>
  </si>
  <si>
    <t xml:space="preserve">на 2 полугодие всего 15 программ, из них утверждено 12 , нет 3- вакансии         </t>
  </si>
  <si>
    <t>1 пол. 17г.</t>
  </si>
  <si>
    <t>2 пол. 17г.</t>
  </si>
  <si>
    <t>всего 8программ</t>
  </si>
  <si>
    <t xml:space="preserve">2 программы </t>
  </si>
  <si>
    <t>6 программ</t>
  </si>
  <si>
    <t>всего  3 программы</t>
  </si>
  <si>
    <t xml:space="preserve"> 6 программ утверждено на 2 полугодие 2017 год: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</si>
</sst>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0" fillId="0" borderId="1" xfId="0" applyBorder="1"/>
    <xf numFmtId="0" fontId="0" fillId="0" borderId="3" xfId="0" applyBorder="1"/>
    <xf numFmtId="0" fontId="5" fillId="0" borderId="0" xfId="0" applyFont="1"/>
    <xf numFmtId="0" fontId="3" fillId="2" borderId="1" xfId="0" applyFont="1" applyFill="1" applyBorder="1" applyAlignment="1">
      <alignment vertical="center" wrapText="1"/>
    </xf>
    <xf numFmtId="0" fontId="2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textRotation="90"/>
    </xf>
    <xf numFmtId="0" fontId="7" fillId="0" borderId="1" xfId="0" applyFont="1" applyBorder="1" applyAlignment="1">
      <alignment textRotation="90"/>
    </xf>
    <xf numFmtId="0" fontId="3" fillId="2" borderId="11" xfId="0" applyFont="1" applyFill="1" applyBorder="1" applyAlignment="1">
      <alignment vertical="center" wrapText="1"/>
    </xf>
    <xf numFmtId="0" fontId="7" fillId="0" borderId="16" xfId="0" applyFont="1" applyBorder="1" applyAlignment="1">
      <alignment textRotation="90"/>
    </xf>
    <xf numFmtId="0" fontId="8" fillId="0" borderId="16" xfId="0" applyFont="1" applyBorder="1" applyAlignment="1"/>
    <xf numFmtId="0" fontId="7" fillId="0" borderId="17" xfId="0" applyFont="1" applyBorder="1" applyAlignment="1">
      <alignment textRotation="90"/>
    </xf>
    <xf numFmtId="0" fontId="0" fillId="0" borderId="18" xfId="0" applyBorder="1"/>
    <xf numFmtId="0" fontId="0" fillId="0" borderId="1" xfId="0" applyFill="1" applyBorder="1"/>
    <xf numFmtId="0" fontId="0" fillId="0" borderId="0" xfId="0" applyAlignment="1">
      <alignment textRotation="90"/>
    </xf>
    <xf numFmtId="0" fontId="9" fillId="0" borderId="0" xfId="0" applyFont="1"/>
    <xf numFmtId="0" fontId="7" fillId="0" borderId="1" xfId="0" applyFont="1" applyBorder="1"/>
    <xf numFmtId="0" fontId="1" fillId="0" borderId="1" xfId="0" applyFont="1" applyBorder="1"/>
    <xf numFmtId="0" fontId="9" fillId="0" borderId="0" xfId="0" applyFont="1" applyAlignment="1">
      <alignment horizontal="center" vertical="center"/>
    </xf>
    <xf numFmtId="0" fontId="4" fillId="0" borderId="1" xfId="0" applyFont="1" applyBorder="1"/>
    <xf numFmtId="0" fontId="10" fillId="0" borderId="1" xfId="0" applyFont="1" applyBorder="1" applyAlignment="1">
      <alignment horizontal="center"/>
    </xf>
    <xf numFmtId="0" fontId="0" fillId="0" borderId="18" xfId="0" applyBorder="1" applyAlignment="1">
      <alignment textRotation="90"/>
    </xf>
    <xf numFmtId="0" fontId="11" fillId="0" borderId="18" xfId="0" applyFont="1" applyBorder="1"/>
    <xf numFmtId="0" fontId="0" fillId="0" borderId="20" xfId="0" applyBorder="1" applyAlignment="1"/>
    <xf numFmtId="0" fontId="0" fillId="0" borderId="20" xfId="0" applyBorder="1" applyAlignment="1">
      <alignment horizontal="left"/>
    </xf>
    <xf numFmtId="0" fontId="1" fillId="0" borderId="1" xfId="0" applyFont="1" applyBorder="1" applyAlignment="1">
      <alignment textRotation="90"/>
    </xf>
    <xf numFmtId="0" fontId="11" fillId="0" borderId="0" xfId="0" applyFont="1"/>
    <xf numFmtId="0" fontId="3" fillId="2" borderId="12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horizontal="justify" vertical="center" wrapText="1"/>
    </xf>
    <xf numFmtId="0" fontId="3" fillId="2" borderId="19" xfId="0" applyFont="1" applyFill="1" applyBorder="1" applyAlignment="1">
      <alignment vertical="center" wrapText="1"/>
    </xf>
    <xf numFmtId="0" fontId="0" fillId="0" borderId="21" xfId="0" applyBorder="1"/>
    <xf numFmtId="0" fontId="0" fillId="0" borderId="0" xfId="0"/>
    <xf numFmtId="0" fontId="0" fillId="0" borderId="1" xfId="0" applyBorder="1"/>
    <xf numFmtId="0" fontId="0" fillId="0" borderId="2" xfId="0" applyBorder="1"/>
    <xf numFmtId="0" fontId="7" fillId="0" borderId="0" xfId="0" applyFont="1"/>
    <xf numFmtId="0" fontId="0" fillId="0" borderId="0" xfId="0" applyAlignment="1">
      <alignment textRotation="90"/>
    </xf>
    <xf numFmtId="0" fontId="0" fillId="0" borderId="6" xfId="0" applyBorder="1"/>
    <xf numFmtId="0" fontId="0" fillId="0" borderId="1" xfId="0" applyBorder="1" applyAlignment="1">
      <alignment horizontal="center"/>
    </xf>
    <xf numFmtId="0" fontId="7" fillId="0" borderId="1" xfId="0" applyFont="1" applyBorder="1"/>
    <xf numFmtId="0" fontId="10" fillId="0" borderId="1" xfId="0" applyFont="1" applyBorder="1"/>
    <xf numFmtId="0" fontId="7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4" fontId="7" fillId="0" borderId="1" xfId="0" applyNumberFormat="1" applyFont="1" applyBorder="1"/>
    <xf numFmtId="14" fontId="10" fillId="0" borderId="1" xfId="0" applyNumberFormat="1" applyFont="1" applyBorder="1" applyAlignment="1">
      <alignment horizontal="center"/>
    </xf>
    <xf numFmtId="0" fontId="10" fillId="0" borderId="13" xfId="0" applyFont="1" applyBorder="1"/>
    <xf numFmtId="0" fontId="4" fillId="0" borderId="15" xfId="0" applyFont="1" applyBorder="1"/>
    <xf numFmtId="0" fontId="4" fillId="0" borderId="6" xfId="0" applyFont="1" applyBorder="1"/>
    <xf numFmtId="0" fontId="4" fillId="0" borderId="6" xfId="0" applyFont="1" applyBorder="1" applyAlignment="1">
      <alignment textRotation="90"/>
    </xf>
    <xf numFmtId="14" fontId="10" fillId="0" borderId="13" xfId="0" applyNumberFormat="1" applyFont="1" applyBorder="1"/>
    <xf numFmtId="0" fontId="10" fillId="0" borderId="8" xfId="0" applyFont="1" applyBorder="1"/>
    <xf numFmtId="0" fontId="10" fillId="0" borderId="7" xfId="0" applyFont="1" applyBorder="1"/>
    <xf numFmtId="0" fontId="10" fillId="0" borderId="11" xfId="0" applyFont="1" applyBorder="1"/>
    <xf numFmtId="0" fontId="10" fillId="0" borderId="6" xfId="0" applyFont="1" applyBorder="1"/>
    <xf numFmtId="0" fontId="0" fillId="0" borderId="22" xfId="0" applyFill="1" applyBorder="1"/>
    <xf numFmtId="0" fontId="12" fillId="0" borderId="1" xfId="0" applyFont="1" applyBorder="1" applyAlignment="1">
      <alignment textRotation="90"/>
    </xf>
    <xf numFmtId="0" fontId="7" fillId="0" borderId="5" xfId="0" applyFont="1" applyBorder="1" applyAlignment="1">
      <alignment textRotation="90"/>
    </xf>
    <xf numFmtId="14" fontId="10" fillId="0" borderId="5" xfId="0" applyNumberFormat="1" applyFont="1" applyBorder="1" applyAlignment="1">
      <alignment horizontal="center"/>
    </xf>
    <xf numFmtId="0" fontId="3" fillId="0" borderId="0" xfId="0" applyFont="1"/>
    <xf numFmtId="0" fontId="3" fillId="0" borderId="18" xfId="0" applyFont="1" applyBorder="1" applyAlignment="1">
      <alignment horizontal="center"/>
    </xf>
    <xf numFmtId="0" fontId="3" fillId="0" borderId="1" xfId="0" applyFont="1" applyBorder="1"/>
    <xf numFmtId="0" fontId="10" fillId="0" borderId="29" xfId="0" applyFont="1" applyBorder="1"/>
    <xf numFmtId="0" fontId="10" fillId="0" borderId="9" xfId="0" applyFont="1" applyBorder="1"/>
    <xf numFmtId="0" fontId="4" fillId="0" borderId="13" xfId="0" applyFont="1" applyBorder="1"/>
    <xf numFmtId="0" fontId="4" fillId="0" borderId="13" xfId="0" applyFont="1" applyBorder="1" applyAlignment="1">
      <alignment textRotation="90"/>
    </xf>
    <xf numFmtId="0" fontId="10" fillId="0" borderId="14" xfId="0" applyFont="1" applyBorder="1"/>
    <xf numFmtId="14" fontId="10" fillId="0" borderId="7" xfId="0" applyNumberFormat="1" applyFont="1" applyBorder="1"/>
    <xf numFmtId="0" fontId="0" fillId="0" borderId="0" xfId="0" applyAlignment="1">
      <alignment horizontal="left" vertical="top"/>
    </xf>
    <xf numFmtId="0" fontId="0" fillId="0" borderId="13" xfId="0" applyBorder="1"/>
    <xf numFmtId="0" fontId="0" fillId="0" borderId="7" xfId="0" applyBorder="1" applyAlignment="1">
      <alignment horizontal="left" vertical="top"/>
    </xf>
    <xf numFmtId="16" fontId="0" fillId="0" borderId="7" xfId="0" applyNumberFormat="1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7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" fillId="0" borderId="0" xfId="0" applyFont="1"/>
    <xf numFmtId="0" fontId="7" fillId="0" borderId="0" xfId="0" applyFont="1" applyFill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12" fillId="0" borderId="1" xfId="0" applyFont="1" applyBorder="1"/>
    <xf numFmtId="0" fontId="2" fillId="0" borderId="1" xfId="0" applyFont="1" applyBorder="1"/>
    <xf numFmtId="0" fontId="12" fillId="0" borderId="1" xfId="0" applyFont="1" applyFill="1" applyBorder="1"/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/>
    <xf numFmtId="0" fontId="14" fillId="0" borderId="1" xfId="0" applyFont="1" applyBorder="1"/>
    <xf numFmtId="0" fontId="14" fillId="0" borderId="1" xfId="0" applyFont="1" applyFill="1" applyBorder="1"/>
    <xf numFmtId="0" fontId="3" fillId="4" borderId="0" xfId="0" applyFont="1" applyFill="1"/>
    <xf numFmtId="0" fontId="3" fillId="4" borderId="10" xfId="0" applyFont="1" applyFill="1" applyBorder="1"/>
    <xf numFmtId="0" fontId="3" fillId="4" borderId="8" xfId="0" applyFont="1" applyFill="1" applyBorder="1"/>
    <xf numFmtId="0" fontId="3" fillId="4" borderId="9" xfId="0" applyFont="1" applyFill="1" applyBorder="1"/>
    <xf numFmtId="0" fontId="3" fillId="4" borderId="11" xfId="0" applyFont="1" applyFill="1" applyBorder="1"/>
    <xf numFmtId="0" fontId="3" fillId="4" borderId="13" xfId="0" applyFont="1" applyFill="1" applyBorder="1"/>
    <xf numFmtId="0" fontId="3" fillId="4" borderId="7" xfId="0" applyFont="1" applyFill="1" applyBorder="1"/>
    <xf numFmtId="0" fontId="3" fillId="4" borderId="29" xfId="0" applyFont="1" applyFill="1" applyBorder="1"/>
    <xf numFmtId="0" fontId="13" fillId="4" borderId="1" xfId="0" applyFont="1" applyFill="1" applyBorder="1"/>
    <xf numFmtId="0" fontId="13" fillId="4" borderId="0" xfId="0" applyFont="1" applyFill="1"/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3" borderId="1" xfId="0" applyFont="1" applyFill="1" applyBorder="1"/>
    <xf numFmtId="0" fontId="0" fillId="3" borderId="1" xfId="0" applyFill="1" applyBorder="1"/>
    <xf numFmtId="0" fontId="13" fillId="3" borderId="1" xfId="0" applyFont="1" applyFill="1" applyBorder="1"/>
    <xf numFmtId="0" fontId="12" fillId="5" borderId="1" xfId="0" applyFont="1" applyFill="1" applyBorder="1"/>
    <xf numFmtId="0" fontId="0" fillId="5" borderId="1" xfId="0" applyFill="1" applyBorder="1"/>
    <xf numFmtId="0" fontId="13" fillId="0" borderId="1" xfId="0" applyFont="1" applyBorder="1"/>
    <xf numFmtId="0" fontId="12" fillId="5" borderId="22" xfId="0" applyFont="1" applyFill="1" applyBorder="1"/>
    <xf numFmtId="0" fontId="12" fillId="5" borderId="0" xfId="0" applyFont="1" applyFill="1" applyAlignment="1">
      <alignment horizontal="left" vertical="center"/>
    </xf>
    <xf numFmtId="0" fontId="0" fillId="5" borderId="1" xfId="0" applyFill="1" applyBorder="1" applyAlignment="1">
      <alignment horizontal="center"/>
    </xf>
    <xf numFmtId="0" fontId="12" fillId="5" borderId="0" xfId="0" applyFont="1" applyFill="1" applyAlignment="1">
      <alignment horizontal="left"/>
    </xf>
    <xf numFmtId="0" fontId="0" fillId="0" borderId="16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8" xfId="0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7" fillId="0" borderId="22" xfId="0" applyFont="1" applyFill="1" applyBorder="1"/>
    <xf numFmtId="0" fontId="15" fillId="0" borderId="22" xfId="0" applyFont="1" applyFill="1" applyBorder="1"/>
    <xf numFmtId="0" fontId="15" fillId="0" borderId="1" xfId="0" applyFont="1" applyBorder="1"/>
    <xf numFmtId="0" fontId="15" fillId="0" borderId="18" xfId="0" applyFont="1" applyBorder="1"/>
    <xf numFmtId="0" fontId="7" fillId="0" borderId="18" xfId="0" applyFont="1" applyBorder="1"/>
    <xf numFmtId="0" fontId="15" fillId="0" borderId="1" xfId="0" applyFont="1" applyFill="1" applyBorder="1"/>
    <xf numFmtId="0" fontId="3" fillId="0" borderId="1" xfId="0" applyFont="1" applyBorder="1" applyAlignment="1">
      <alignment horizontal="justify" vertical="center" wrapText="1"/>
    </xf>
    <xf numFmtId="0" fontId="3" fillId="2" borderId="3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0" fillId="0" borderId="1" xfId="0" applyBorder="1" applyAlignment="1">
      <alignment horizontal="left"/>
    </xf>
    <xf numFmtId="0" fontId="3" fillId="2" borderId="18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3" fillId="2" borderId="36" xfId="0" applyFont="1" applyFill="1" applyBorder="1" applyAlignment="1">
      <alignment horizontal="left" vertical="top" wrapText="1"/>
    </xf>
    <xf numFmtId="0" fontId="3" fillId="2" borderId="38" xfId="0" applyFont="1" applyFill="1" applyBorder="1" applyAlignment="1">
      <alignment horizontal="left" vertical="top" wrapText="1"/>
    </xf>
    <xf numFmtId="0" fontId="0" fillId="0" borderId="18" xfId="0" applyBorder="1" applyAlignment="1">
      <alignment horizontal="center"/>
    </xf>
    <xf numFmtId="0" fontId="0" fillId="0" borderId="2" xfId="0" applyBorder="1" applyAlignment="1">
      <alignment horizontal="center"/>
    </xf>
    <xf numFmtId="0" fontId="15" fillId="4" borderId="1" xfId="0" applyFont="1" applyFill="1" applyBorder="1"/>
    <xf numFmtId="0" fontId="13" fillId="4" borderId="19" xfId="0" applyFont="1" applyFill="1" applyBorder="1"/>
    <xf numFmtId="0" fontId="13" fillId="4" borderId="35" xfId="0" applyFont="1" applyFill="1" applyBorder="1"/>
    <xf numFmtId="0" fontId="16" fillId="0" borderId="1" xfId="0" applyFont="1" applyBorder="1" applyAlignment="1">
      <alignment vertical="center"/>
    </xf>
    <xf numFmtId="0" fontId="16" fillId="0" borderId="1" xfId="0" applyFont="1" applyBorder="1"/>
    <xf numFmtId="0" fontId="7" fillId="0" borderId="5" xfId="0" applyFont="1" applyBorder="1"/>
    <xf numFmtId="0" fontId="1" fillId="0" borderId="1" xfId="0" applyFont="1" applyBorder="1" applyAlignment="1">
      <alignment horizontal="center"/>
    </xf>
    <xf numFmtId="2" fontId="7" fillId="0" borderId="1" xfId="0" applyNumberFormat="1" applyFont="1" applyBorder="1"/>
    <xf numFmtId="0" fontId="0" fillId="0" borderId="18" xfId="0" applyBorder="1" applyAlignment="1">
      <alignment horizontal="right"/>
    </xf>
    <xf numFmtId="0" fontId="0" fillId="0" borderId="2" xfId="0" applyBorder="1" applyAlignment="1">
      <alignment horizontal="right"/>
    </xf>
    <xf numFmtId="0" fontId="7" fillId="0" borderId="3" xfId="0" applyFont="1" applyBorder="1"/>
    <xf numFmtId="0" fontId="7" fillId="0" borderId="4" xfId="0" applyFont="1" applyBorder="1"/>
    <xf numFmtId="0" fontId="7" fillId="0" borderId="6" xfId="0" applyFont="1" applyBorder="1"/>
    <xf numFmtId="0" fontId="12" fillId="0" borderId="1" xfId="0" applyFont="1" applyBorder="1" applyAlignment="1">
      <alignment vertical="center"/>
    </xf>
    <xf numFmtId="0" fontId="7" fillId="0" borderId="1" xfId="0" applyFont="1" applyFill="1" applyBorder="1"/>
    <xf numFmtId="0" fontId="10" fillId="0" borderId="1" xfId="0" applyFont="1" applyFill="1" applyBorder="1"/>
    <xf numFmtId="0" fontId="1" fillId="0" borderId="16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sqref="A1:A2"/>
    </sheetView>
  </sheetViews>
  <sheetFormatPr defaultRowHeight="15" x14ac:dyDescent="0.25"/>
  <cols>
    <col min="1" max="1" width="19.7109375" customWidth="1"/>
    <col min="2" max="2" width="4.140625" customWidth="1"/>
    <col min="3" max="3" width="5.5703125" style="33" customWidth="1"/>
    <col min="4" max="4" width="5.42578125" style="33" customWidth="1"/>
    <col min="5" max="5" width="6" customWidth="1"/>
    <col min="7" max="7" width="4.7109375" customWidth="1"/>
    <col min="8" max="8" width="4.5703125" customWidth="1"/>
  </cols>
  <sheetData>
    <row r="1" spans="1:8" s="33" customFormat="1" ht="15.75" thickBot="1" x14ac:dyDescent="0.3">
      <c r="A1" s="112" t="s">
        <v>1</v>
      </c>
      <c r="B1" s="155" t="s">
        <v>73</v>
      </c>
      <c r="C1" s="112" t="s">
        <v>10</v>
      </c>
      <c r="D1" s="111"/>
      <c r="E1" s="36" t="s">
        <v>70</v>
      </c>
      <c r="F1" s="157" t="s">
        <v>8</v>
      </c>
      <c r="G1" s="107" t="s">
        <v>71</v>
      </c>
      <c r="H1" s="109" t="s">
        <v>72</v>
      </c>
    </row>
    <row r="2" spans="1:8" ht="15.75" thickBot="1" x14ac:dyDescent="0.3">
      <c r="A2" s="113"/>
      <c r="B2" s="156"/>
      <c r="C2" s="149" t="s">
        <v>372</v>
      </c>
      <c r="D2" s="150" t="s">
        <v>373</v>
      </c>
      <c r="E2" s="151"/>
      <c r="F2" s="158"/>
      <c r="G2" s="108"/>
      <c r="H2" s="110"/>
    </row>
    <row r="3" spans="1:8" x14ac:dyDescent="0.25">
      <c r="A3" s="35" t="s">
        <v>0</v>
      </c>
      <c r="B3" s="35">
        <v>28</v>
      </c>
      <c r="C3" s="35">
        <v>11</v>
      </c>
      <c r="D3" s="35">
        <v>17</v>
      </c>
      <c r="E3" s="35">
        <v>3</v>
      </c>
      <c r="F3" s="35" t="s">
        <v>2</v>
      </c>
      <c r="G3" s="35">
        <v>3</v>
      </c>
      <c r="H3" s="35">
        <v>3</v>
      </c>
    </row>
    <row r="4" spans="1:8" x14ac:dyDescent="0.25">
      <c r="A4" s="1" t="s">
        <v>3</v>
      </c>
      <c r="B4" s="1">
        <v>21</v>
      </c>
      <c r="C4" s="34">
        <v>6</v>
      </c>
      <c r="D4" s="1">
        <v>15</v>
      </c>
      <c r="E4" s="34">
        <v>3</v>
      </c>
      <c r="F4" s="1"/>
      <c r="G4" s="1"/>
      <c r="H4" s="1"/>
    </row>
    <row r="5" spans="1:8" x14ac:dyDescent="0.25">
      <c r="A5" s="1" t="s">
        <v>4</v>
      </c>
      <c r="B5" s="1">
        <v>42</v>
      </c>
      <c r="C5" s="34">
        <v>11</v>
      </c>
      <c r="D5" s="1">
        <v>33</v>
      </c>
      <c r="E5" s="34">
        <v>0</v>
      </c>
      <c r="F5" s="1"/>
      <c r="G5" s="1"/>
      <c r="H5" s="1"/>
    </row>
    <row r="6" spans="1:8" x14ac:dyDescent="0.25">
      <c r="A6" s="1" t="s">
        <v>5</v>
      </c>
      <c r="B6" s="1">
        <v>14</v>
      </c>
      <c r="C6" s="34">
        <v>8</v>
      </c>
      <c r="D6" s="1">
        <v>6</v>
      </c>
      <c r="E6" s="34"/>
      <c r="F6" s="1"/>
      <c r="G6" s="1"/>
      <c r="H6" s="1"/>
    </row>
    <row r="7" spans="1:8" x14ac:dyDescent="0.25">
      <c r="A7" s="1" t="s">
        <v>6</v>
      </c>
      <c r="B7" s="1">
        <v>50</v>
      </c>
      <c r="C7" s="34">
        <v>40</v>
      </c>
      <c r="D7" s="1">
        <v>10</v>
      </c>
      <c r="E7" s="55">
        <v>0</v>
      </c>
      <c r="F7" s="1" t="s">
        <v>7</v>
      </c>
      <c r="G7" s="1">
        <v>2</v>
      </c>
      <c r="H7" s="1">
        <v>2</v>
      </c>
    </row>
    <row r="8" spans="1:8" x14ac:dyDescent="0.25">
      <c r="A8" s="1" t="s">
        <v>9</v>
      </c>
      <c r="B8" s="1">
        <v>10</v>
      </c>
      <c r="C8" s="34"/>
      <c r="D8" s="34">
        <v>6</v>
      </c>
      <c r="E8" s="1"/>
      <c r="F8" s="1"/>
      <c r="G8" s="1"/>
      <c r="H8" s="1"/>
    </row>
    <row r="9" spans="1:8" x14ac:dyDescent="0.25">
      <c r="A9" s="1" t="s">
        <v>73</v>
      </c>
      <c r="B9" s="1">
        <f>SUM(B3:B8)</f>
        <v>165</v>
      </c>
      <c r="C9" s="34">
        <f>SUM(C3:C8)</f>
        <v>76</v>
      </c>
      <c r="D9" s="34">
        <f>SUM(D3:D8)</f>
        <v>87</v>
      </c>
      <c r="E9" s="1">
        <v>6</v>
      </c>
      <c r="F9" s="1"/>
      <c r="G9" s="1">
        <f>SUM(G3:G8)</f>
        <v>5</v>
      </c>
      <c r="H9" s="1">
        <f>SUM(H3:H8)</f>
        <v>5</v>
      </c>
    </row>
  </sheetData>
  <mergeCells count="6">
    <mergeCell ref="G1:G2"/>
    <mergeCell ref="H1:H2"/>
    <mergeCell ref="A1:A2"/>
    <mergeCell ref="C1:D1"/>
    <mergeCell ref="B1:B2"/>
    <mergeCell ref="F1:F2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6"/>
  <sheetViews>
    <sheetView topLeftCell="B76" zoomScaleNormal="100" workbookViewId="0">
      <selection activeCell="H20" sqref="H20"/>
    </sheetView>
  </sheetViews>
  <sheetFormatPr defaultRowHeight="15" x14ac:dyDescent="0.25"/>
  <cols>
    <col min="1" max="1" width="3.140625" style="33" customWidth="1"/>
    <col min="2" max="2" width="67" customWidth="1"/>
    <col min="3" max="3" width="14.42578125" customWidth="1"/>
    <col min="4" max="4" width="15.42578125" customWidth="1"/>
    <col min="5" max="5" width="14.28515625" customWidth="1"/>
    <col min="6" max="6" width="16.140625" customWidth="1"/>
    <col min="7" max="7" width="13" customWidth="1"/>
    <col min="8" max="8" width="15" customWidth="1"/>
  </cols>
  <sheetData>
    <row r="1" spans="1:8" s="33" customFormat="1" x14ac:dyDescent="0.25">
      <c r="B1" s="33" t="s">
        <v>242</v>
      </c>
    </row>
    <row r="2" spans="1:8" ht="13.5" customHeight="1" x14ac:dyDescent="0.25">
      <c r="B2" s="5" t="s">
        <v>20</v>
      </c>
    </row>
    <row r="3" spans="1:8" s="33" customFormat="1" ht="13.5" customHeight="1" x14ac:dyDescent="0.25">
      <c r="A3" s="34"/>
      <c r="B3" s="34"/>
      <c r="C3" s="34"/>
      <c r="D3" s="34"/>
    </row>
    <row r="4" spans="1:8" x14ac:dyDescent="0.25">
      <c r="A4" s="34"/>
      <c r="B4" s="34" t="s">
        <v>240</v>
      </c>
      <c r="C4" s="34" t="s">
        <v>22</v>
      </c>
      <c r="D4" s="34" t="s">
        <v>241</v>
      </c>
      <c r="E4" s="34" t="s">
        <v>24</v>
      </c>
      <c r="F4" s="34" t="s">
        <v>237</v>
      </c>
      <c r="G4" s="34" t="s">
        <v>238</v>
      </c>
      <c r="H4" s="34" t="s">
        <v>239</v>
      </c>
    </row>
    <row r="5" spans="1:8" s="33" customFormat="1" x14ac:dyDescent="0.25">
      <c r="A5" s="34">
        <v>1</v>
      </c>
      <c r="B5" s="95" t="s">
        <v>243</v>
      </c>
      <c r="C5" s="34" t="s">
        <v>244</v>
      </c>
      <c r="D5" s="34"/>
      <c r="E5" s="34" t="s">
        <v>56</v>
      </c>
      <c r="F5" s="39" t="s">
        <v>267</v>
      </c>
      <c r="G5" s="34"/>
      <c r="H5" s="34"/>
    </row>
    <row r="6" spans="1:8" s="33" customFormat="1" x14ac:dyDescent="0.25">
      <c r="A6" s="34">
        <v>2</v>
      </c>
      <c r="B6" s="104" t="s">
        <v>245</v>
      </c>
      <c r="C6" s="101" t="s">
        <v>244</v>
      </c>
      <c r="D6" s="101"/>
      <c r="E6" s="101" t="s">
        <v>56</v>
      </c>
      <c r="F6" s="105" t="s">
        <v>267</v>
      </c>
      <c r="G6" s="34" t="s">
        <v>273</v>
      </c>
      <c r="H6" s="34" t="s">
        <v>283</v>
      </c>
    </row>
    <row r="7" spans="1:8" s="33" customFormat="1" x14ac:dyDescent="0.25">
      <c r="A7" s="34">
        <v>3</v>
      </c>
      <c r="B7" s="104" t="s">
        <v>246</v>
      </c>
      <c r="C7" s="101" t="s">
        <v>244</v>
      </c>
      <c r="D7" s="101"/>
      <c r="E7" s="101" t="s">
        <v>56</v>
      </c>
      <c r="F7" s="105" t="s">
        <v>267</v>
      </c>
      <c r="G7" s="34" t="s">
        <v>273</v>
      </c>
      <c r="H7" s="34" t="str">
        <f>$H$6</f>
        <v>выдано 19.10.17 г.</v>
      </c>
    </row>
    <row r="8" spans="1:8" s="33" customFormat="1" x14ac:dyDescent="0.25">
      <c r="A8" s="34">
        <v>4</v>
      </c>
      <c r="B8" s="106" t="s">
        <v>247</v>
      </c>
      <c r="C8" s="101" t="s">
        <v>244</v>
      </c>
      <c r="D8" s="101"/>
      <c r="E8" s="101" t="s">
        <v>56</v>
      </c>
      <c r="F8" s="105" t="s">
        <v>267</v>
      </c>
      <c r="G8" s="34" t="s">
        <v>273</v>
      </c>
      <c r="H8" s="34" t="str">
        <f>$H$6</f>
        <v>выдано 19.10.17 г.</v>
      </c>
    </row>
    <row r="9" spans="1:8" s="33" customFormat="1" x14ac:dyDescent="0.25">
      <c r="A9" s="34">
        <v>5</v>
      </c>
      <c r="B9" s="104" t="s">
        <v>248</v>
      </c>
      <c r="C9" s="101" t="s">
        <v>244</v>
      </c>
      <c r="D9" s="101"/>
      <c r="E9" s="101" t="s">
        <v>56</v>
      </c>
      <c r="F9" s="105" t="s">
        <v>267</v>
      </c>
      <c r="G9" s="34" t="s">
        <v>273</v>
      </c>
      <c r="H9" s="34" t="str">
        <f>$H$6</f>
        <v>выдано 19.10.17 г.</v>
      </c>
    </row>
    <row r="10" spans="1:8" s="33" customFormat="1" x14ac:dyDescent="0.25">
      <c r="A10" s="34">
        <v>6</v>
      </c>
      <c r="B10" s="96" t="s">
        <v>257</v>
      </c>
      <c r="C10" s="55" t="s">
        <v>17</v>
      </c>
      <c r="D10" s="34"/>
      <c r="E10" s="34"/>
      <c r="F10" s="34"/>
      <c r="G10" s="34"/>
      <c r="H10" s="34"/>
    </row>
    <row r="11" spans="1:8" x14ac:dyDescent="0.25">
      <c r="A11" s="34"/>
      <c r="B11" s="79" t="s">
        <v>225</v>
      </c>
      <c r="C11" s="34"/>
      <c r="D11" s="34"/>
      <c r="E11" s="34"/>
      <c r="F11" s="34"/>
      <c r="G11" s="34"/>
      <c r="H11" s="34"/>
    </row>
    <row r="12" spans="1:8" x14ac:dyDescent="0.25">
      <c r="A12" s="34">
        <v>7</v>
      </c>
      <c r="B12" s="80" t="s">
        <v>226</v>
      </c>
      <c r="C12" s="78" t="s">
        <v>30</v>
      </c>
      <c r="D12" s="78" t="s">
        <v>80</v>
      </c>
      <c r="E12" s="34" t="s">
        <v>266</v>
      </c>
      <c r="F12" s="34"/>
      <c r="G12" s="34"/>
      <c r="H12" s="34"/>
    </row>
    <row r="13" spans="1:8" x14ac:dyDescent="0.25">
      <c r="A13" s="15">
        <v>8</v>
      </c>
      <c r="B13" s="100" t="s">
        <v>227</v>
      </c>
      <c r="C13" s="100" t="s">
        <v>28</v>
      </c>
      <c r="D13" s="100" t="s">
        <v>81</v>
      </c>
      <c r="E13" s="101" t="s">
        <v>250</v>
      </c>
      <c r="F13" s="101" t="s">
        <v>255</v>
      </c>
      <c r="G13" s="101" t="s">
        <v>273</v>
      </c>
      <c r="H13" s="34" t="str">
        <f>$H$6</f>
        <v>выдано 19.10.17 г.</v>
      </c>
    </row>
    <row r="14" spans="1:8" x14ac:dyDescent="0.25">
      <c r="A14" s="15">
        <v>9</v>
      </c>
      <c r="B14" s="80" t="s">
        <v>228</v>
      </c>
      <c r="C14" s="78" t="s">
        <v>32</v>
      </c>
      <c r="D14" s="78" t="s">
        <v>85</v>
      </c>
      <c r="E14" s="34" t="s">
        <v>54</v>
      </c>
      <c r="F14" s="34" t="s">
        <v>267</v>
      </c>
      <c r="G14" s="34"/>
      <c r="H14" s="34"/>
    </row>
    <row r="15" spans="1:8" x14ac:dyDescent="0.25">
      <c r="A15" s="15">
        <v>10</v>
      </c>
      <c r="B15" s="80" t="s">
        <v>229</v>
      </c>
      <c r="C15" s="78" t="s">
        <v>52</v>
      </c>
      <c r="D15" s="78" t="s">
        <v>88</v>
      </c>
      <c r="E15" s="34"/>
      <c r="F15" s="34"/>
      <c r="G15" s="34"/>
      <c r="H15" s="34"/>
    </row>
    <row r="16" spans="1:8" x14ac:dyDescent="0.25">
      <c r="A16" s="15">
        <v>11</v>
      </c>
      <c r="B16" s="100" t="s">
        <v>230</v>
      </c>
      <c r="C16" s="100" t="s">
        <v>30</v>
      </c>
      <c r="D16" s="100" t="s">
        <v>91</v>
      </c>
      <c r="E16" s="101" t="s">
        <v>250</v>
      </c>
      <c r="F16" s="101" t="s">
        <v>254</v>
      </c>
      <c r="G16" s="101" t="s">
        <v>273</v>
      </c>
      <c r="H16" s="34" t="s">
        <v>280</v>
      </c>
    </row>
    <row r="17" spans="1:8" x14ac:dyDescent="0.25">
      <c r="A17" s="15">
        <v>12</v>
      </c>
      <c r="B17" s="80" t="s">
        <v>231</v>
      </c>
      <c r="C17" s="78" t="s">
        <v>52</v>
      </c>
      <c r="D17" s="78" t="s">
        <v>94</v>
      </c>
      <c r="E17" s="34"/>
      <c r="F17" s="34"/>
      <c r="G17" s="34"/>
      <c r="H17" s="34"/>
    </row>
    <row r="18" spans="1:8" x14ac:dyDescent="0.25">
      <c r="A18" s="15">
        <v>13</v>
      </c>
      <c r="B18" s="100" t="s">
        <v>95</v>
      </c>
      <c r="C18" s="100" t="s">
        <v>28</v>
      </c>
      <c r="D18" s="100" t="s">
        <v>96</v>
      </c>
      <c r="E18" s="101" t="s">
        <v>262</v>
      </c>
      <c r="F18" s="101" t="s">
        <v>254</v>
      </c>
      <c r="G18" s="101" t="s">
        <v>273</v>
      </c>
      <c r="H18" s="34" t="str">
        <f>$H$6</f>
        <v>выдано 19.10.17 г.</v>
      </c>
    </row>
    <row r="19" spans="1:8" x14ac:dyDescent="0.25">
      <c r="A19" s="15">
        <v>14</v>
      </c>
      <c r="B19" s="100" t="s">
        <v>232</v>
      </c>
      <c r="C19" s="100" t="s">
        <v>28</v>
      </c>
      <c r="D19" s="100" t="s">
        <v>99</v>
      </c>
      <c r="E19" s="101" t="s">
        <v>262</v>
      </c>
      <c r="F19" s="101" t="s">
        <v>254</v>
      </c>
      <c r="G19" s="101" t="s">
        <v>273</v>
      </c>
      <c r="H19" s="34" t="str">
        <f>$H$6</f>
        <v>выдано 19.10.17 г.</v>
      </c>
    </row>
    <row r="20" spans="1:8" s="33" customFormat="1" x14ac:dyDescent="0.25">
      <c r="A20" s="15"/>
      <c r="B20" s="97" t="s">
        <v>268</v>
      </c>
      <c r="C20" s="97" t="s">
        <v>30</v>
      </c>
      <c r="D20" s="97"/>
      <c r="E20" s="34" t="s">
        <v>51</v>
      </c>
      <c r="F20" s="34"/>
      <c r="G20" s="34" t="s">
        <v>271</v>
      </c>
      <c r="H20" s="34"/>
    </row>
    <row r="21" spans="1:8" x14ac:dyDescent="0.25">
      <c r="A21" s="15">
        <v>15</v>
      </c>
      <c r="B21" s="80" t="s">
        <v>233</v>
      </c>
      <c r="C21" s="78" t="s">
        <v>52</v>
      </c>
      <c r="D21" s="78" t="s">
        <v>102</v>
      </c>
      <c r="E21" s="34"/>
      <c r="F21" s="34"/>
      <c r="G21" s="34"/>
      <c r="H21" s="34"/>
    </row>
    <row r="22" spans="1:8" x14ac:dyDescent="0.25">
      <c r="A22" s="15">
        <v>16</v>
      </c>
      <c r="B22" s="97" t="s">
        <v>234</v>
      </c>
      <c r="C22" s="97" t="s">
        <v>52</v>
      </c>
      <c r="D22" s="97" t="s">
        <v>104</v>
      </c>
      <c r="E22" s="98" t="s">
        <v>171</v>
      </c>
      <c r="F22" s="98" t="s">
        <v>267</v>
      </c>
      <c r="G22" s="34" t="s">
        <v>271</v>
      </c>
      <c r="H22" s="34" t="s">
        <v>283</v>
      </c>
    </row>
    <row r="23" spans="1:8" s="33" customFormat="1" x14ac:dyDescent="0.25">
      <c r="A23" s="15"/>
      <c r="B23" s="97" t="s">
        <v>269</v>
      </c>
      <c r="C23" s="97" t="s">
        <v>30</v>
      </c>
      <c r="D23" s="97"/>
      <c r="E23" s="98" t="s">
        <v>37</v>
      </c>
      <c r="F23" s="98"/>
      <c r="G23" s="34" t="s">
        <v>271</v>
      </c>
      <c r="H23" s="34" t="s">
        <v>280</v>
      </c>
    </row>
    <row r="24" spans="1:8" s="33" customFormat="1" x14ac:dyDescent="0.25">
      <c r="A24" s="15"/>
      <c r="B24" s="97" t="s">
        <v>278</v>
      </c>
      <c r="C24" s="97" t="s">
        <v>32</v>
      </c>
      <c r="D24" s="97"/>
      <c r="E24" s="98" t="s">
        <v>281</v>
      </c>
      <c r="F24" s="98"/>
      <c r="G24" s="34" t="s">
        <v>271</v>
      </c>
      <c r="H24" s="34" t="str">
        <f>$H$25</f>
        <v>выдано 19.10.17 г.</v>
      </c>
    </row>
    <row r="25" spans="1:8" s="33" customFormat="1" x14ac:dyDescent="0.25">
      <c r="A25" s="15"/>
      <c r="B25" s="97" t="s">
        <v>276</v>
      </c>
      <c r="C25" s="97" t="s">
        <v>277</v>
      </c>
      <c r="D25" s="97"/>
      <c r="E25" s="98" t="s">
        <v>171</v>
      </c>
      <c r="F25" s="98"/>
      <c r="G25" s="34" t="s">
        <v>271</v>
      </c>
      <c r="H25" s="34" t="str">
        <f>$H$6</f>
        <v>выдано 19.10.17 г.</v>
      </c>
    </row>
    <row r="26" spans="1:8" x14ac:dyDescent="0.25">
      <c r="A26" s="15">
        <v>17</v>
      </c>
      <c r="B26" s="100" t="s">
        <v>235</v>
      </c>
      <c r="C26" s="100" t="s">
        <v>28</v>
      </c>
      <c r="D26" s="100" t="s">
        <v>107</v>
      </c>
      <c r="E26" s="101" t="s">
        <v>19</v>
      </c>
      <c r="F26" s="101" t="s">
        <v>255</v>
      </c>
      <c r="G26" s="101" t="s">
        <v>273</v>
      </c>
      <c r="H26" s="34" t="str">
        <f>$H$6</f>
        <v>выдано 19.10.17 г.</v>
      </c>
    </row>
    <row r="27" spans="1:8" x14ac:dyDescent="0.25">
      <c r="A27" s="34"/>
      <c r="B27" s="81" t="s">
        <v>223</v>
      </c>
      <c r="C27" s="78"/>
      <c r="D27" s="78"/>
      <c r="E27" s="34"/>
      <c r="F27" s="34"/>
      <c r="G27" s="34"/>
      <c r="H27" s="34"/>
    </row>
    <row r="28" spans="1:8" x14ac:dyDescent="0.25">
      <c r="A28" s="34">
        <v>18</v>
      </c>
      <c r="B28" s="78" t="s">
        <v>117</v>
      </c>
      <c r="C28" s="78" t="s">
        <v>121</v>
      </c>
      <c r="D28" s="78" t="s">
        <v>222</v>
      </c>
      <c r="E28" s="34"/>
      <c r="F28" s="34"/>
      <c r="G28" s="34"/>
      <c r="H28" s="34"/>
    </row>
    <row r="29" spans="1:8" x14ac:dyDescent="0.25">
      <c r="A29" s="34">
        <v>19</v>
      </c>
      <c r="B29" s="100" t="s">
        <v>119</v>
      </c>
      <c r="C29" s="100" t="s">
        <v>123</v>
      </c>
      <c r="D29" s="100" t="s">
        <v>120</v>
      </c>
      <c r="E29" s="101" t="s">
        <v>274</v>
      </c>
      <c r="F29" s="101" t="s">
        <v>275</v>
      </c>
      <c r="G29" s="101" t="s">
        <v>273</v>
      </c>
      <c r="H29" s="34" t="str">
        <f>$H$25</f>
        <v>выдано 19.10.17 г.</v>
      </c>
    </row>
    <row r="30" spans="1:8" x14ac:dyDescent="0.25">
      <c r="A30" s="34">
        <v>20</v>
      </c>
      <c r="B30" s="78" t="s">
        <v>124</v>
      </c>
      <c r="C30" s="78" t="s">
        <v>36</v>
      </c>
      <c r="D30" s="78" t="s">
        <v>125</v>
      </c>
      <c r="E30" s="34"/>
      <c r="F30" s="34"/>
      <c r="G30" s="34"/>
      <c r="H30" s="34"/>
    </row>
    <row r="31" spans="1:8" x14ac:dyDescent="0.25">
      <c r="A31" s="34">
        <v>21</v>
      </c>
      <c r="B31" s="78" t="s">
        <v>126</v>
      </c>
      <c r="C31" s="78" t="s">
        <v>38</v>
      </c>
      <c r="D31" s="78" t="s">
        <v>127</v>
      </c>
      <c r="E31" s="34" t="s">
        <v>18</v>
      </c>
      <c r="F31" s="34"/>
      <c r="G31" s="34"/>
      <c r="H31" s="34" t="str">
        <f>$H$25</f>
        <v>выдано 19.10.17 г.</v>
      </c>
    </row>
    <row r="32" spans="1:8" x14ac:dyDescent="0.25">
      <c r="A32" s="34">
        <v>22</v>
      </c>
      <c r="B32" s="78" t="s">
        <v>128</v>
      </c>
      <c r="C32" s="78" t="s">
        <v>38</v>
      </c>
      <c r="D32" s="78" t="s">
        <v>129</v>
      </c>
      <c r="E32" s="34"/>
      <c r="F32" s="34"/>
      <c r="G32" s="34"/>
      <c r="H32" s="34"/>
    </row>
    <row r="33" spans="1:8" x14ac:dyDescent="0.25">
      <c r="A33" s="34">
        <v>23</v>
      </c>
      <c r="B33" s="100" t="s">
        <v>130</v>
      </c>
      <c r="C33" s="100" t="s">
        <v>123</v>
      </c>
      <c r="D33" s="100" t="s">
        <v>131</v>
      </c>
      <c r="E33" s="101" t="s">
        <v>16</v>
      </c>
      <c r="F33" s="101" t="s">
        <v>256</v>
      </c>
      <c r="G33" s="101" t="s">
        <v>273</v>
      </c>
      <c r="H33" s="34" t="str">
        <f>$H$25</f>
        <v>выдано 19.10.17 г.</v>
      </c>
    </row>
    <row r="34" spans="1:8" x14ac:dyDescent="0.25">
      <c r="A34" s="34">
        <v>24</v>
      </c>
      <c r="B34" s="78" t="s">
        <v>132</v>
      </c>
      <c r="C34" s="78" t="s">
        <v>121</v>
      </c>
      <c r="D34" s="78" t="s">
        <v>133</v>
      </c>
      <c r="E34" s="34"/>
      <c r="F34" s="34"/>
      <c r="G34" s="34"/>
      <c r="H34" s="34"/>
    </row>
    <row r="35" spans="1:8" x14ac:dyDescent="0.25">
      <c r="A35" s="34">
        <v>25</v>
      </c>
      <c r="B35" s="78" t="s">
        <v>134</v>
      </c>
      <c r="C35" s="78" t="s">
        <v>37</v>
      </c>
      <c r="D35" s="78" t="s">
        <v>135</v>
      </c>
      <c r="E35" s="34"/>
      <c r="F35" s="34"/>
      <c r="G35" s="34"/>
      <c r="H35" s="34"/>
    </row>
    <row r="36" spans="1:8" x14ac:dyDescent="0.25">
      <c r="A36" s="34">
        <v>26</v>
      </c>
      <c r="B36" s="78" t="s">
        <v>136</v>
      </c>
      <c r="C36" s="78" t="s">
        <v>34</v>
      </c>
      <c r="D36" s="78" t="s">
        <v>137</v>
      </c>
      <c r="E36" s="34"/>
      <c r="F36" s="34"/>
      <c r="G36" s="34"/>
      <c r="H36" s="34"/>
    </row>
    <row r="37" spans="1:8" x14ac:dyDescent="0.25">
      <c r="A37" s="34">
        <v>27</v>
      </c>
      <c r="B37" s="100" t="s">
        <v>138</v>
      </c>
      <c r="C37" s="100" t="s">
        <v>123</v>
      </c>
      <c r="D37" s="100" t="s">
        <v>139</v>
      </c>
      <c r="E37" s="101" t="s">
        <v>44</v>
      </c>
      <c r="F37" s="101" t="s">
        <v>253</v>
      </c>
      <c r="G37" s="34" t="s">
        <v>273</v>
      </c>
      <c r="H37" s="34" t="str">
        <f>$H$25</f>
        <v>выдано 19.10.17 г.</v>
      </c>
    </row>
    <row r="38" spans="1:8" x14ac:dyDescent="0.25">
      <c r="A38" s="34">
        <v>28</v>
      </c>
      <c r="B38" s="78" t="s">
        <v>140</v>
      </c>
      <c r="C38" s="78" t="s">
        <v>37</v>
      </c>
      <c r="D38" s="78" t="s">
        <v>141</v>
      </c>
      <c r="E38" s="34"/>
      <c r="F38" s="34"/>
      <c r="G38" s="34"/>
      <c r="H38" s="34"/>
    </row>
    <row r="39" spans="1:8" x14ac:dyDescent="0.25">
      <c r="A39" s="34">
        <v>29</v>
      </c>
      <c r="B39" s="100" t="s">
        <v>142</v>
      </c>
      <c r="C39" s="100" t="s">
        <v>123</v>
      </c>
      <c r="D39" s="100" t="s">
        <v>143</v>
      </c>
      <c r="E39" s="101" t="s">
        <v>18</v>
      </c>
      <c r="F39" s="101" t="s">
        <v>255</v>
      </c>
      <c r="G39" s="34" t="s">
        <v>273</v>
      </c>
      <c r="H39" s="34" t="str">
        <f>$H$25</f>
        <v>выдано 19.10.17 г.</v>
      </c>
    </row>
    <row r="40" spans="1:8" x14ac:dyDescent="0.25">
      <c r="A40" s="34">
        <v>30</v>
      </c>
      <c r="B40" s="78" t="s">
        <v>39</v>
      </c>
      <c r="C40" s="78" t="s">
        <v>34</v>
      </c>
      <c r="D40" s="78" t="s">
        <v>144</v>
      </c>
      <c r="E40" s="34"/>
      <c r="F40" s="34"/>
      <c r="G40" s="34"/>
      <c r="H40" s="34"/>
    </row>
    <row r="41" spans="1:8" x14ac:dyDescent="0.25">
      <c r="A41" s="34">
        <v>31</v>
      </c>
      <c r="B41" s="78" t="s">
        <v>42</v>
      </c>
      <c r="C41" s="78" t="s">
        <v>146</v>
      </c>
      <c r="D41" s="78" t="s">
        <v>145</v>
      </c>
      <c r="E41" s="34"/>
      <c r="F41" s="34"/>
      <c r="G41" s="34"/>
      <c r="H41" s="34"/>
    </row>
    <row r="42" spans="1:8" x14ac:dyDescent="0.25">
      <c r="A42" s="34">
        <v>32</v>
      </c>
      <c r="B42" s="78" t="s">
        <v>35</v>
      </c>
      <c r="C42" s="78" t="s">
        <v>121</v>
      </c>
      <c r="D42" s="78" t="s">
        <v>147</v>
      </c>
      <c r="E42" s="34"/>
      <c r="F42" s="34"/>
      <c r="G42" s="34"/>
      <c r="H42" s="34"/>
    </row>
    <row r="43" spans="1:8" x14ac:dyDescent="0.25">
      <c r="A43" s="34">
        <v>33</v>
      </c>
      <c r="B43" s="78" t="s">
        <v>40</v>
      </c>
      <c r="C43" s="78" t="s">
        <v>146</v>
      </c>
      <c r="D43" s="78" t="s">
        <v>148</v>
      </c>
      <c r="E43" s="34"/>
      <c r="F43" s="34"/>
      <c r="G43" s="34"/>
      <c r="H43" s="34"/>
    </row>
    <row r="44" spans="1:8" x14ac:dyDescent="0.25">
      <c r="A44" s="34">
        <v>34</v>
      </c>
      <c r="B44" s="78" t="s">
        <v>33</v>
      </c>
      <c r="C44" s="78" t="s">
        <v>34</v>
      </c>
      <c r="D44" s="78" t="s">
        <v>149</v>
      </c>
      <c r="E44" s="34"/>
      <c r="F44" s="34"/>
      <c r="G44" s="34"/>
      <c r="H44" s="34"/>
    </row>
    <row r="45" spans="1:8" x14ac:dyDescent="0.25">
      <c r="A45" s="34">
        <v>35</v>
      </c>
      <c r="B45" s="100" t="s">
        <v>150</v>
      </c>
      <c r="C45" s="100" t="s">
        <v>38</v>
      </c>
      <c r="D45" s="100" t="s">
        <v>151</v>
      </c>
      <c r="E45" s="101" t="s">
        <v>16</v>
      </c>
      <c r="F45" s="101" t="s">
        <v>255</v>
      </c>
      <c r="G45" s="34" t="s">
        <v>273</v>
      </c>
      <c r="H45" s="34" t="str">
        <f>$H$25</f>
        <v>выдано 19.10.17 г.</v>
      </c>
    </row>
    <row r="46" spans="1:8" x14ac:dyDescent="0.25">
      <c r="A46" s="34">
        <v>36</v>
      </c>
      <c r="B46" s="100" t="s">
        <v>152</v>
      </c>
      <c r="C46" s="100" t="s">
        <v>123</v>
      </c>
      <c r="D46" s="100" t="s">
        <v>153</v>
      </c>
      <c r="E46" s="101" t="s">
        <v>19</v>
      </c>
      <c r="F46" s="101" t="s">
        <v>254</v>
      </c>
      <c r="G46" s="34" t="s">
        <v>273</v>
      </c>
      <c r="H46" s="34" t="str">
        <f>$H$25</f>
        <v>выдано 19.10.17 г.</v>
      </c>
    </row>
    <row r="47" spans="1:8" x14ac:dyDescent="0.25">
      <c r="A47" s="34">
        <v>37</v>
      </c>
      <c r="B47" s="100" t="s">
        <v>154</v>
      </c>
      <c r="C47" s="100" t="s">
        <v>168</v>
      </c>
      <c r="D47" s="100" t="s">
        <v>165</v>
      </c>
      <c r="E47" s="101" t="s">
        <v>252</v>
      </c>
      <c r="F47" s="101" t="s">
        <v>253</v>
      </c>
      <c r="G47" s="101" t="s">
        <v>273</v>
      </c>
      <c r="H47" s="34" t="str">
        <f>$H$25</f>
        <v>выдано 19.10.17 г.</v>
      </c>
    </row>
    <row r="48" spans="1:8" x14ac:dyDescent="0.25">
      <c r="A48" s="34">
        <v>38</v>
      </c>
      <c r="B48" s="78" t="s">
        <v>155</v>
      </c>
      <c r="C48" s="78" t="s">
        <v>146</v>
      </c>
      <c r="D48" s="78" t="s">
        <v>166</v>
      </c>
      <c r="E48" s="34"/>
      <c r="F48" s="34"/>
      <c r="G48" s="34"/>
      <c r="H48" s="34"/>
    </row>
    <row r="49" spans="1:8" x14ac:dyDescent="0.25">
      <c r="A49" s="34">
        <v>39</v>
      </c>
      <c r="B49" s="78" t="s">
        <v>155</v>
      </c>
      <c r="C49" s="78" t="s">
        <v>41</v>
      </c>
      <c r="D49" s="78" t="s">
        <v>167</v>
      </c>
      <c r="E49" s="34"/>
      <c r="F49" s="34"/>
      <c r="G49" s="34"/>
      <c r="H49" s="34"/>
    </row>
    <row r="50" spans="1:8" x14ac:dyDescent="0.25">
      <c r="A50" s="34">
        <v>40</v>
      </c>
      <c r="B50" s="78" t="s">
        <v>155</v>
      </c>
      <c r="C50" s="78" t="s">
        <v>146</v>
      </c>
      <c r="D50" s="78" t="s">
        <v>169</v>
      </c>
      <c r="E50" s="34"/>
      <c r="F50" s="34"/>
      <c r="G50" s="34"/>
      <c r="H50" s="34"/>
    </row>
    <row r="51" spans="1:8" x14ac:dyDescent="0.25">
      <c r="A51" s="34">
        <v>41</v>
      </c>
      <c r="B51" s="78" t="s">
        <v>156</v>
      </c>
      <c r="C51" s="78" t="s">
        <v>36</v>
      </c>
      <c r="D51" s="78" t="s">
        <v>167</v>
      </c>
      <c r="E51" s="34"/>
      <c r="F51" s="34"/>
      <c r="G51" s="34"/>
      <c r="H51" s="34"/>
    </row>
    <row r="52" spans="1:8" x14ac:dyDescent="0.25">
      <c r="A52" s="34">
        <v>42</v>
      </c>
      <c r="B52" s="78" t="s">
        <v>157</v>
      </c>
      <c r="C52" s="78" t="s">
        <v>34</v>
      </c>
      <c r="D52" s="78" t="s">
        <v>166</v>
      </c>
      <c r="E52" s="34"/>
      <c r="F52" s="34"/>
      <c r="G52" s="34"/>
      <c r="H52" s="34"/>
    </row>
    <row r="53" spans="1:8" x14ac:dyDescent="0.25">
      <c r="A53" s="34">
        <v>43</v>
      </c>
      <c r="B53" s="78" t="s">
        <v>140</v>
      </c>
      <c r="C53" s="78" t="s">
        <v>37</v>
      </c>
      <c r="D53" s="78" t="s">
        <v>167</v>
      </c>
      <c r="E53" s="34"/>
      <c r="F53" s="34"/>
      <c r="G53" s="34"/>
      <c r="H53" s="34"/>
    </row>
    <row r="54" spans="1:8" s="33" customFormat="1" x14ac:dyDescent="0.25">
      <c r="A54" s="34"/>
      <c r="B54" s="100" t="s">
        <v>279</v>
      </c>
      <c r="C54" s="100" t="s">
        <v>123</v>
      </c>
      <c r="D54" s="100"/>
      <c r="E54" s="101" t="s">
        <v>37</v>
      </c>
      <c r="F54" s="101" t="s">
        <v>253</v>
      </c>
      <c r="G54" s="101" t="s">
        <v>273</v>
      </c>
      <c r="H54" s="34"/>
    </row>
    <row r="55" spans="1:8" s="33" customFormat="1" x14ac:dyDescent="0.25">
      <c r="A55" s="34"/>
      <c r="B55" s="97" t="s">
        <v>272</v>
      </c>
      <c r="C55" s="78" t="s">
        <v>123</v>
      </c>
      <c r="D55" s="78"/>
      <c r="E55" s="34" t="s">
        <v>270</v>
      </c>
      <c r="F55" s="34" t="s">
        <v>253</v>
      </c>
      <c r="G55" s="34" t="s">
        <v>273</v>
      </c>
      <c r="H55" s="34"/>
    </row>
    <row r="56" spans="1:8" x14ac:dyDescent="0.25">
      <c r="A56" s="34">
        <v>44</v>
      </c>
      <c r="B56" s="100" t="s">
        <v>158</v>
      </c>
      <c r="C56" s="100" t="s">
        <v>37</v>
      </c>
      <c r="D56" s="100" t="s">
        <v>169</v>
      </c>
      <c r="E56" s="101" t="s">
        <v>44</v>
      </c>
      <c r="F56" s="101" t="s">
        <v>253</v>
      </c>
      <c r="G56" s="34" t="s">
        <v>273</v>
      </c>
      <c r="H56" s="34" t="str">
        <f>$H$25</f>
        <v>выдано 19.10.17 г.</v>
      </c>
    </row>
    <row r="57" spans="1:8" x14ac:dyDescent="0.25">
      <c r="A57" s="34"/>
      <c r="B57" s="82" t="s">
        <v>43</v>
      </c>
      <c r="C57" s="78"/>
      <c r="D57" s="78"/>
      <c r="E57" s="34"/>
      <c r="F57" s="34"/>
      <c r="G57" s="34"/>
      <c r="H57" s="34"/>
    </row>
    <row r="58" spans="1:8" x14ac:dyDescent="0.25">
      <c r="A58" s="34">
        <v>45</v>
      </c>
      <c r="B58" s="78" t="s">
        <v>159</v>
      </c>
      <c r="C58" s="78" t="s">
        <v>162</v>
      </c>
      <c r="D58" s="78" t="s">
        <v>161</v>
      </c>
      <c r="E58" s="34"/>
      <c r="F58" s="34"/>
      <c r="G58" s="34"/>
      <c r="H58" s="34"/>
    </row>
    <row r="59" spans="1:8" x14ac:dyDescent="0.25">
      <c r="A59" s="34">
        <v>46</v>
      </c>
      <c r="B59" s="100" t="s">
        <v>163</v>
      </c>
      <c r="C59" s="100" t="s">
        <v>46</v>
      </c>
      <c r="D59" s="100" t="s">
        <v>164</v>
      </c>
      <c r="E59" s="101" t="s">
        <v>44</v>
      </c>
      <c r="F59" s="101" t="s">
        <v>253</v>
      </c>
      <c r="G59" s="101" t="s">
        <v>273</v>
      </c>
      <c r="H59" s="34" t="str">
        <f>$H$6</f>
        <v>выдано 19.10.17 г.</v>
      </c>
    </row>
    <row r="60" spans="1:8" x14ac:dyDescent="0.25">
      <c r="A60" s="34">
        <v>47</v>
      </c>
      <c r="B60" s="100" t="s">
        <v>172</v>
      </c>
      <c r="C60" s="100" t="s">
        <v>162</v>
      </c>
      <c r="D60" s="100" t="s">
        <v>173</v>
      </c>
      <c r="E60" s="101" t="s">
        <v>41</v>
      </c>
      <c r="F60" s="101" t="s">
        <v>256</v>
      </c>
      <c r="G60" s="101" t="s">
        <v>273</v>
      </c>
      <c r="H60" s="34" t="str">
        <f>$H$6</f>
        <v>выдано 19.10.17 г.</v>
      </c>
    </row>
    <row r="61" spans="1:8" x14ac:dyDescent="0.25">
      <c r="A61" s="34">
        <v>48</v>
      </c>
      <c r="B61" s="78" t="s">
        <v>174</v>
      </c>
      <c r="C61" s="78" t="s">
        <v>52</v>
      </c>
      <c r="D61" s="78" t="s">
        <v>175</v>
      </c>
      <c r="E61" s="34"/>
      <c r="F61" s="34"/>
      <c r="G61" s="34"/>
      <c r="H61" s="34"/>
    </row>
    <row r="62" spans="1:8" x14ac:dyDescent="0.25">
      <c r="A62" s="34">
        <v>49</v>
      </c>
      <c r="B62" s="100" t="s">
        <v>176</v>
      </c>
      <c r="C62" s="100" t="s">
        <v>46</v>
      </c>
      <c r="D62" s="100" t="s">
        <v>177</v>
      </c>
      <c r="E62" s="101" t="s">
        <v>41</v>
      </c>
      <c r="F62" s="101" t="s">
        <v>256</v>
      </c>
      <c r="G62" s="101" t="s">
        <v>273</v>
      </c>
      <c r="H62" s="34" t="str">
        <f>$H$6</f>
        <v>выдано 19.10.17 г.</v>
      </c>
    </row>
    <row r="63" spans="1:8" x14ac:dyDescent="0.25">
      <c r="A63" s="34">
        <v>50</v>
      </c>
      <c r="B63" s="78" t="s">
        <v>178</v>
      </c>
      <c r="C63" s="78" t="s">
        <v>44</v>
      </c>
      <c r="D63" s="78" t="s">
        <v>179</v>
      </c>
      <c r="E63" s="34"/>
      <c r="F63" s="34"/>
      <c r="G63" s="34"/>
      <c r="H63" s="34"/>
    </row>
    <row r="64" spans="1:8" x14ac:dyDescent="0.25">
      <c r="A64" s="34">
        <v>51</v>
      </c>
      <c r="B64" s="78" t="s">
        <v>180</v>
      </c>
      <c r="C64" s="78" t="s">
        <v>44</v>
      </c>
      <c r="D64" s="78" t="s">
        <v>96</v>
      </c>
      <c r="E64" s="34" t="s">
        <v>46</v>
      </c>
      <c r="F64" s="34" t="s">
        <v>253</v>
      </c>
      <c r="G64" s="34"/>
      <c r="H64" s="34"/>
    </row>
    <row r="65" spans="1:8" x14ac:dyDescent="0.25">
      <c r="A65" s="34">
        <v>52</v>
      </c>
      <c r="B65" s="78" t="s">
        <v>181</v>
      </c>
      <c r="C65" s="78" t="s">
        <v>52</v>
      </c>
      <c r="D65" s="78" t="s">
        <v>182</v>
      </c>
      <c r="E65" s="34"/>
      <c r="F65" s="34"/>
      <c r="G65" s="34"/>
      <c r="H65" s="34"/>
    </row>
    <row r="66" spans="1:8" x14ac:dyDescent="0.25">
      <c r="A66" s="34">
        <v>53</v>
      </c>
      <c r="B66" s="78" t="s">
        <v>183</v>
      </c>
      <c r="C66" s="78" t="s">
        <v>46</v>
      </c>
      <c r="D66" s="78" t="s">
        <v>184</v>
      </c>
      <c r="E66" s="34"/>
      <c r="F66" s="34"/>
      <c r="G66" s="34"/>
      <c r="H66" s="34"/>
    </row>
    <row r="67" spans="1:8" x14ac:dyDescent="0.25">
      <c r="A67" s="34">
        <v>54</v>
      </c>
      <c r="B67" s="78" t="s">
        <v>185</v>
      </c>
      <c r="C67" s="78" t="s">
        <v>162</v>
      </c>
      <c r="D67" s="78" t="s">
        <v>186</v>
      </c>
      <c r="E67" s="34"/>
      <c r="F67" s="34"/>
      <c r="G67" s="34"/>
      <c r="H67" s="34"/>
    </row>
    <row r="68" spans="1:8" x14ac:dyDescent="0.25">
      <c r="A68" s="34">
        <v>55</v>
      </c>
      <c r="B68" s="78" t="s">
        <v>187</v>
      </c>
      <c r="C68" s="78" t="s">
        <v>52</v>
      </c>
      <c r="D68" s="78" t="s">
        <v>188</v>
      </c>
      <c r="E68" s="34"/>
      <c r="F68" s="34"/>
      <c r="G68" s="34"/>
      <c r="H68" s="34"/>
    </row>
    <row r="69" spans="1:8" x14ac:dyDescent="0.25">
      <c r="A69" s="34">
        <v>56</v>
      </c>
      <c r="B69" s="78" t="s">
        <v>183</v>
      </c>
      <c r="C69" s="78" t="s">
        <v>46</v>
      </c>
      <c r="D69" s="78" t="s">
        <v>190</v>
      </c>
      <c r="E69" s="34" t="s">
        <v>37</v>
      </c>
      <c r="F69" s="34" t="s">
        <v>253</v>
      </c>
      <c r="G69" s="34"/>
      <c r="H69" s="34" t="str">
        <f>$H$6</f>
        <v>выдано 19.10.17 г.</v>
      </c>
    </row>
    <row r="70" spans="1:8" s="33" customFormat="1" x14ac:dyDescent="0.25">
      <c r="A70" s="34">
        <v>57</v>
      </c>
      <c r="B70" s="100" t="s">
        <v>251</v>
      </c>
      <c r="C70" s="100" t="s">
        <v>46</v>
      </c>
      <c r="D70" s="100"/>
      <c r="E70" s="101" t="s">
        <v>252</v>
      </c>
      <c r="F70" s="101" t="s">
        <v>253</v>
      </c>
      <c r="G70" s="101"/>
      <c r="H70" s="34"/>
    </row>
    <row r="71" spans="1:8" x14ac:dyDescent="0.25">
      <c r="A71" s="34">
        <v>58</v>
      </c>
      <c r="B71" s="100" t="s">
        <v>189</v>
      </c>
      <c r="C71" s="100" t="s">
        <v>44</v>
      </c>
      <c r="D71" s="100" t="s">
        <v>191</v>
      </c>
      <c r="E71" s="101" t="s">
        <v>282</v>
      </c>
      <c r="F71" s="101" t="s">
        <v>253</v>
      </c>
      <c r="G71" s="101" t="s">
        <v>273</v>
      </c>
      <c r="H71" s="34" t="str">
        <f>$H$6</f>
        <v>выдано 19.10.17 г.</v>
      </c>
    </row>
    <row r="72" spans="1:8" s="33" customFormat="1" x14ac:dyDescent="0.25">
      <c r="A72" s="55">
        <v>59</v>
      </c>
      <c r="B72" s="102" t="s">
        <v>260</v>
      </c>
      <c r="C72" s="78" t="s">
        <v>261</v>
      </c>
      <c r="D72" s="78"/>
      <c r="E72" s="34" t="s">
        <v>16</v>
      </c>
      <c r="F72" s="34"/>
      <c r="G72" s="34"/>
      <c r="H72" s="34" t="str">
        <f>$H$6</f>
        <v>выдано 19.10.17 г.</v>
      </c>
    </row>
    <row r="73" spans="1:8" s="33" customFormat="1" x14ac:dyDescent="0.25">
      <c r="A73" s="55">
        <v>60</v>
      </c>
      <c r="B73" s="99" t="s">
        <v>263</v>
      </c>
      <c r="C73" s="97" t="s">
        <v>264</v>
      </c>
      <c r="D73" s="97"/>
      <c r="E73" s="98" t="s">
        <v>171</v>
      </c>
      <c r="F73" s="34" t="s">
        <v>265</v>
      </c>
      <c r="G73" s="34" t="s">
        <v>271</v>
      </c>
      <c r="H73" s="34" t="str">
        <f>$H$6</f>
        <v>выдано 19.10.17 г.</v>
      </c>
    </row>
    <row r="74" spans="1:8" x14ac:dyDescent="0.25">
      <c r="A74" s="34"/>
      <c r="B74" s="83" t="s">
        <v>63</v>
      </c>
      <c r="C74" s="78"/>
      <c r="D74" s="78"/>
      <c r="E74" s="34"/>
      <c r="F74" s="34"/>
      <c r="G74" s="34"/>
      <c r="H74" s="34"/>
    </row>
    <row r="75" spans="1:8" x14ac:dyDescent="0.25">
      <c r="A75" s="34">
        <v>58</v>
      </c>
      <c r="B75" s="100" t="s">
        <v>192</v>
      </c>
      <c r="C75" s="100" t="s">
        <v>47</v>
      </c>
      <c r="D75" s="100" t="s">
        <v>193</v>
      </c>
      <c r="E75" s="101" t="s">
        <v>51</v>
      </c>
      <c r="F75" s="101" t="s">
        <v>265</v>
      </c>
      <c r="G75" s="101" t="s">
        <v>273</v>
      </c>
      <c r="H75" s="34" t="str">
        <f>$H$6</f>
        <v>выдано 19.10.17 г.</v>
      </c>
    </row>
    <row r="76" spans="1:8" x14ac:dyDescent="0.25">
      <c r="A76" s="34">
        <v>59</v>
      </c>
      <c r="B76" s="78" t="s">
        <v>194</v>
      </c>
      <c r="C76" s="78" t="s">
        <v>48</v>
      </c>
      <c r="D76" s="78" t="s">
        <v>195</v>
      </c>
      <c r="E76" s="34"/>
      <c r="F76" s="34"/>
      <c r="G76" s="34"/>
      <c r="H76" s="34"/>
    </row>
    <row r="77" spans="1:8" x14ac:dyDescent="0.25">
      <c r="A77" s="34">
        <v>60</v>
      </c>
      <c r="B77" s="78" t="s">
        <v>49</v>
      </c>
      <c r="C77" s="78" t="s">
        <v>50</v>
      </c>
      <c r="D77" s="78" t="s">
        <v>196</v>
      </c>
      <c r="E77" s="34"/>
      <c r="F77" s="34"/>
      <c r="G77" s="34"/>
      <c r="H77" s="34"/>
    </row>
    <row r="78" spans="1:8" x14ac:dyDescent="0.25">
      <c r="A78" s="34"/>
      <c r="B78" s="83" t="s">
        <v>236</v>
      </c>
      <c r="C78" s="78"/>
      <c r="D78" s="78"/>
      <c r="E78" s="34"/>
      <c r="F78" s="34"/>
      <c r="G78" s="34"/>
      <c r="H78" s="34"/>
    </row>
    <row r="79" spans="1:8" x14ac:dyDescent="0.25">
      <c r="A79" s="34">
        <v>61</v>
      </c>
      <c r="B79" s="78" t="s">
        <v>197</v>
      </c>
      <c r="C79" s="78" t="s">
        <v>51</v>
      </c>
      <c r="D79" s="78" t="s">
        <v>198</v>
      </c>
      <c r="E79" s="34"/>
      <c r="F79" s="34"/>
      <c r="G79" s="34"/>
      <c r="H79" s="34"/>
    </row>
    <row r="80" spans="1:8" x14ac:dyDescent="0.25">
      <c r="A80" s="34">
        <v>62</v>
      </c>
      <c r="B80" s="78" t="s">
        <v>199</v>
      </c>
      <c r="C80" s="78" t="s">
        <v>52</v>
      </c>
      <c r="D80" s="78" t="s">
        <v>200</v>
      </c>
      <c r="E80" s="34"/>
      <c r="F80" s="34"/>
      <c r="G80" s="34"/>
      <c r="H80" s="34"/>
    </row>
    <row r="81" spans="1:8" x14ac:dyDescent="0.25">
      <c r="A81" s="34">
        <v>63</v>
      </c>
      <c r="B81" s="100" t="s">
        <v>201</v>
      </c>
      <c r="C81" s="100" t="s">
        <v>53</v>
      </c>
      <c r="D81" s="100" t="s">
        <v>202</v>
      </c>
      <c r="E81" s="101" t="s">
        <v>250</v>
      </c>
      <c r="F81" s="101" t="s">
        <v>254</v>
      </c>
      <c r="G81" s="34" t="s">
        <v>273</v>
      </c>
      <c r="H81" s="34" t="str">
        <f>$H$25</f>
        <v>выдано 19.10.17 г.</v>
      </c>
    </row>
    <row r="82" spans="1:8" x14ac:dyDescent="0.25">
      <c r="A82" s="34">
        <v>64</v>
      </c>
      <c r="B82" s="78" t="s">
        <v>203</v>
      </c>
      <c r="C82" s="78" t="s">
        <v>54</v>
      </c>
      <c r="D82" s="78" t="s">
        <v>204</v>
      </c>
      <c r="E82" s="34"/>
      <c r="F82" s="34"/>
      <c r="G82" s="34"/>
      <c r="H82" s="34"/>
    </row>
    <row r="83" spans="1:8" x14ac:dyDescent="0.25">
      <c r="A83" s="34">
        <v>65</v>
      </c>
      <c r="B83" s="78" t="s">
        <v>205</v>
      </c>
      <c r="C83" s="78" t="s">
        <v>52</v>
      </c>
      <c r="D83" s="78" t="s">
        <v>206</v>
      </c>
      <c r="E83" s="34"/>
      <c r="F83" s="34"/>
      <c r="G83" s="34"/>
      <c r="H83" s="34"/>
    </row>
    <row r="84" spans="1:8" x14ac:dyDescent="0.25">
      <c r="A84" s="34">
        <v>66</v>
      </c>
      <c r="B84" s="78" t="s">
        <v>55</v>
      </c>
      <c r="C84" s="78" t="s">
        <v>51</v>
      </c>
      <c r="D84" s="78" t="s">
        <v>207</v>
      </c>
      <c r="E84" s="34"/>
      <c r="F84" s="34"/>
      <c r="G84" s="34"/>
      <c r="H84" s="34"/>
    </row>
    <row r="85" spans="1:8" s="33" customFormat="1" x14ac:dyDescent="0.25">
      <c r="A85" s="34">
        <v>67</v>
      </c>
      <c r="B85" s="100" t="s">
        <v>208</v>
      </c>
      <c r="C85" s="100" t="s">
        <v>54</v>
      </c>
      <c r="D85" s="100"/>
      <c r="E85" s="101" t="s">
        <v>262</v>
      </c>
      <c r="F85" s="101" t="s">
        <v>253</v>
      </c>
      <c r="G85" s="101" t="s">
        <v>273</v>
      </c>
      <c r="H85" s="34" t="str">
        <f>$H$25</f>
        <v>выдано 19.10.17 г.</v>
      </c>
    </row>
    <row r="86" spans="1:8" x14ac:dyDescent="0.25">
      <c r="A86" s="34">
        <v>68</v>
      </c>
      <c r="B86" s="103" t="s">
        <v>258</v>
      </c>
      <c r="C86" s="103" t="s">
        <v>259</v>
      </c>
      <c r="D86" s="100" t="s">
        <v>209</v>
      </c>
      <c r="E86" s="101" t="s">
        <v>18</v>
      </c>
      <c r="F86" s="101" t="s">
        <v>255</v>
      </c>
      <c r="G86" s="101" t="s">
        <v>273</v>
      </c>
      <c r="H86" s="34" t="str">
        <f>$H$25</f>
        <v>выдано 19.10.17 г.</v>
      </c>
    </row>
    <row r="87" spans="1:8" x14ac:dyDescent="0.25">
      <c r="A87" s="34"/>
      <c r="B87" s="84" t="s">
        <v>224</v>
      </c>
      <c r="C87" s="78"/>
      <c r="D87" s="78"/>
      <c r="E87" s="34"/>
      <c r="F87" s="34"/>
      <c r="G87" s="34"/>
      <c r="H87" s="34"/>
    </row>
    <row r="88" spans="1:8" x14ac:dyDescent="0.25">
      <c r="A88" s="34">
        <v>68</v>
      </c>
      <c r="B88" s="78" t="s">
        <v>57</v>
      </c>
      <c r="C88" s="78" t="s">
        <v>56</v>
      </c>
      <c r="D88" s="78" t="s">
        <v>114</v>
      </c>
      <c r="E88" s="34"/>
      <c r="F88" s="34"/>
      <c r="G88" s="34"/>
      <c r="H88" s="34"/>
    </row>
    <row r="89" spans="1:8" x14ac:dyDescent="0.25">
      <c r="A89" s="34">
        <v>69</v>
      </c>
      <c r="B89" s="78" t="s">
        <v>111</v>
      </c>
      <c r="C89" s="78" t="s">
        <v>32</v>
      </c>
      <c r="D89" s="78" t="s">
        <v>113</v>
      </c>
      <c r="E89" s="34"/>
      <c r="F89" s="34"/>
      <c r="G89" s="34"/>
      <c r="H89" s="34"/>
    </row>
    <row r="90" spans="1:8" x14ac:dyDescent="0.25">
      <c r="A90" s="34"/>
      <c r="B90" s="83" t="s">
        <v>61</v>
      </c>
      <c r="C90" s="78"/>
      <c r="D90" s="78"/>
      <c r="E90" s="34"/>
      <c r="F90" s="34"/>
      <c r="G90" s="34"/>
      <c r="H90" s="34"/>
    </row>
    <row r="91" spans="1:8" x14ac:dyDescent="0.25">
      <c r="A91" s="34">
        <v>70</v>
      </c>
      <c r="B91" s="78" t="s">
        <v>210</v>
      </c>
      <c r="C91" s="78" t="s">
        <v>59</v>
      </c>
      <c r="D91" s="78" t="s">
        <v>211</v>
      </c>
      <c r="E91" s="34" t="s">
        <v>249</v>
      </c>
      <c r="F91" s="34"/>
      <c r="G91" s="34"/>
      <c r="H91" s="34"/>
    </row>
    <row r="92" spans="1:8" x14ac:dyDescent="0.25">
      <c r="A92" s="34">
        <v>71</v>
      </c>
      <c r="B92" s="100" t="s">
        <v>212</v>
      </c>
      <c r="C92" s="100" t="s">
        <v>213</v>
      </c>
      <c r="D92" s="100" t="s">
        <v>214</v>
      </c>
      <c r="E92" s="101" t="s">
        <v>41</v>
      </c>
      <c r="F92" s="101" t="s">
        <v>253</v>
      </c>
      <c r="G92" s="101" t="s">
        <v>273</v>
      </c>
      <c r="H92" s="34"/>
    </row>
    <row r="93" spans="1:8" x14ac:dyDescent="0.25">
      <c r="A93" s="34">
        <v>72</v>
      </c>
      <c r="B93" s="78" t="s">
        <v>215</v>
      </c>
      <c r="C93" s="78" t="s">
        <v>52</v>
      </c>
      <c r="D93" s="78" t="s">
        <v>216</v>
      </c>
      <c r="E93" s="34"/>
      <c r="F93" s="34"/>
      <c r="G93" s="34"/>
      <c r="H93" s="34"/>
    </row>
    <row r="94" spans="1:8" x14ac:dyDescent="0.25">
      <c r="A94" s="34">
        <v>73</v>
      </c>
      <c r="B94" s="78" t="s">
        <v>217</v>
      </c>
      <c r="C94" s="78" t="s">
        <v>59</v>
      </c>
      <c r="D94" s="78" t="s">
        <v>218</v>
      </c>
      <c r="E94" s="34" t="s">
        <v>249</v>
      </c>
      <c r="F94" s="34"/>
      <c r="G94" s="34"/>
      <c r="H94" s="34"/>
    </row>
    <row r="95" spans="1:8" x14ac:dyDescent="0.25">
      <c r="A95" s="34">
        <v>74</v>
      </c>
      <c r="B95" s="78" t="s">
        <v>60</v>
      </c>
      <c r="C95" s="78" t="s">
        <v>59</v>
      </c>
      <c r="D95" s="78" t="s">
        <v>219</v>
      </c>
      <c r="E95" s="34"/>
      <c r="F95" s="34"/>
      <c r="G95" s="34"/>
      <c r="H95" s="34"/>
    </row>
    <row r="96" spans="1:8" x14ac:dyDescent="0.25">
      <c r="A96" s="34">
        <v>75</v>
      </c>
      <c r="B96" s="78" t="s">
        <v>220</v>
      </c>
      <c r="C96" s="78" t="s">
        <v>52</v>
      </c>
      <c r="D96" s="78" t="s">
        <v>221</v>
      </c>
      <c r="E96" s="34"/>
      <c r="F96" s="34"/>
      <c r="G96" s="34"/>
      <c r="H96" s="3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zoomScale="90" zoomScaleNormal="90" workbookViewId="0">
      <selection activeCell="D11" sqref="D11"/>
    </sheetView>
  </sheetViews>
  <sheetFormatPr defaultRowHeight="15" x14ac:dyDescent="0.25"/>
  <cols>
    <col min="1" max="1" width="3.28515625" customWidth="1"/>
    <col min="2" max="2" width="64.140625" customWidth="1"/>
    <col min="3" max="3" width="18.5703125" customWidth="1"/>
    <col min="4" max="4" width="11.42578125" customWidth="1"/>
    <col min="5" max="5" width="17.85546875" customWidth="1"/>
    <col min="6" max="6" width="25.42578125" customWidth="1"/>
  </cols>
  <sheetData>
    <row r="1" spans="1:8" x14ac:dyDescent="0.25">
      <c r="B1" t="s">
        <v>378</v>
      </c>
    </row>
    <row r="2" spans="1:8" ht="15.75" thickBot="1" x14ac:dyDescent="0.3">
      <c r="C2" s="6" t="s">
        <v>20</v>
      </c>
    </row>
    <row r="3" spans="1:8" ht="81.75" customHeight="1" thickBot="1" x14ac:dyDescent="0.3">
      <c r="A3" s="32"/>
      <c r="B3" s="2" t="s">
        <v>21</v>
      </c>
      <c r="C3" s="2" t="s">
        <v>22</v>
      </c>
      <c r="D3" s="11" t="s">
        <v>23</v>
      </c>
      <c r="E3" s="12" t="s">
        <v>24</v>
      </c>
      <c r="F3" s="13" t="s">
        <v>25</v>
      </c>
      <c r="G3" s="8"/>
      <c r="H3" s="7"/>
    </row>
    <row r="4" spans="1:8" ht="19.5" customHeight="1" thickBot="1" x14ac:dyDescent="0.3">
      <c r="A4" s="34">
        <v>1</v>
      </c>
      <c r="B4" s="29" t="s">
        <v>11</v>
      </c>
      <c r="C4" s="10" t="s">
        <v>17</v>
      </c>
      <c r="D4" s="1" t="s">
        <v>316</v>
      </c>
      <c r="E4" s="1" t="s">
        <v>34</v>
      </c>
      <c r="F4" s="1" t="s">
        <v>370</v>
      </c>
    </row>
    <row r="5" spans="1:8" ht="21.75" customHeight="1" thickBot="1" x14ac:dyDescent="0.3">
      <c r="A5" s="34">
        <v>2</v>
      </c>
      <c r="B5" s="30" t="s">
        <v>315</v>
      </c>
      <c r="C5" s="10" t="s">
        <v>16</v>
      </c>
      <c r="D5" s="1" t="s">
        <v>316</v>
      </c>
      <c r="E5" s="1" t="s">
        <v>259</v>
      </c>
      <c r="F5" s="1" t="s">
        <v>310</v>
      </c>
    </row>
    <row r="6" spans="1:8" s="33" customFormat="1" ht="28.5" customHeight="1" thickBot="1" x14ac:dyDescent="0.3">
      <c r="A6" s="34">
        <v>3</v>
      </c>
      <c r="B6" s="30" t="s">
        <v>342</v>
      </c>
      <c r="C6" s="10" t="s">
        <v>343</v>
      </c>
      <c r="D6" s="34" t="s">
        <v>316</v>
      </c>
      <c r="E6" s="34" t="s">
        <v>344</v>
      </c>
      <c r="F6" s="34" t="s">
        <v>310</v>
      </c>
    </row>
    <row r="7" spans="1:8" ht="35.25" customHeight="1" x14ac:dyDescent="0.25">
      <c r="A7" s="134">
        <v>4</v>
      </c>
      <c r="B7" s="129" t="s">
        <v>12</v>
      </c>
      <c r="C7" s="130" t="s">
        <v>17</v>
      </c>
      <c r="D7" s="34" t="s">
        <v>316</v>
      </c>
      <c r="E7" s="14" t="s">
        <v>32</v>
      </c>
      <c r="F7" s="14" t="s">
        <v>310</v>
      </c>
    </row>
    <row r="8" spans="1:8" ht="15.75" x14ac:dyDescent="0.25">
      <c r="A8" s="14">
        <v>5</v>
      </c>
      <c r="B8" s="31" t="s">
        <v>13</v>
      </c>
      <c r="C8" s="4" t="s">
        <v>18</v>
      </c>
      <c r="D8" s="34" t="s">
        <v>316</v>
      </c>
      <c r="E8" s="34" t="s">
        <v>259</v>
      </c>
      <c r="F8" s="34" t="s">
        <v>310</v>
      </c>
    </row>
    <row r="9" spans="1:8" s="33" customFormat="1" x14ac:dyDescent="0.25">
      <c r="A9" s="147">
        <v>6</v>
      </c>
      <c r="B9" s="135" t="s">
        <v>312</v>
      </c>
      <c r="C9" s="132" t="s">
        <v>17</v>
      </c>
      <c r="D9" s="137" t="s">
        <v>316</v>
      </c>
      <c r="E9" s="34" t="s">
        <v>314</v>
      </c>
      <c r="F9" s="15" t="s">
        <v>310</v>
      </c>
    </row>
    <row r="10" spans="1:8" x14ac:dyDescent="0.25">
      <c r="A10" s="148"/>
      <c r="B10" s="136"/>
      <c r="C10" s="133"/>
      <c r="D10" s="138"/>
      <c r="E10" s="131" t="s">
        <v>313</v>
      </c>
      <c r="F10" s="34" t="s">
        <v>310</v>
      </c>
    </row>
    <row r="11" spans="1:8" ht="15.75" x14ac:dyDescent="0.25">
      <c r="B11" s="3"/>
    </row>
  </sheetData>
  <mergeCells count="4">
    <mergeCell ref="B9:B10"/>
    <mergeCell ref="C9:C10"/>
    <mergeCell ref="A9:A10"/>
    <mergeCell ref="D9:D10"/>
  </mergeCells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opLeftCell="A19" zoomScale="80" zoomScaleNormal="80" workbookViewId="0">
      <selection activeCell="E22" sqref="E22"/>
    </sheetView>
  </sheetViews>
  <sheetFormatPr defaultRowHeight="15" x14ac:dyDescent="0.25"/>
  <cols>
    <col min="1" max="1" width="3.140625" customWidth="1"/>
    <col min="2" max="2" width="57.7109375" customWidth="1"/>
    <col min="3" max="3" width="16.5703125" customWidth="1"/>
    <col min="4" max="4" width="15.140625" style="33" customWidth="1"/>
    <col min="5" max="5" width="11" customWidth="1"/>
    <col min="6" max="6" width="11.5703125" customWidth="1"/>
    <col min="7" max="7" width="11.28515625" customWidth="1"/>
    <col min="8" max="8" width="11.85546875" customWidth="1"/>
    <col min="9" max="9" width="29" customWidth="1"/>
  </cols>
  <sheetData>
    <row r="1" spans="1:10" s="33" customFormat="1" x14ac:dyDescent="0.25">
      <c r="B1" t="s">
        <v>371</v>
      </c>
    </row>
    <row r="2" spans="1:10" x14ac:dyDescent="0.25">
      <c r="B2" s="33"/>
    </row>
    <row r="3" spans="1:10" ht="15.75" thickBot="1" x14ac:dyDescent="0.3">
      <c r="A3" s="116" t="s">
        <v>3</v>
      </c>
      <c r="B3" s="116"/>
    </row>
    <row r="4" spans="1:10" ht="91.5" customHeight="1" thickBot="1" x14ac:dyDescent="0.3">
      <c r="A4" s="21"/>
      <c r="B4" s="47" t="s">
        <v>27</v>
      </c>
      <c r="C4" s="48" t="s">
        <v>22</v>
      </c>
      <c r="D4" s="48" t="s">
        <v>82</v>
      </c>
      <c r="E4" s="49" t="str">
        <f>КЭПиГУ!D3</f>
        <v>сдано на экспертизу</v>
      </c>
      <c r="F4" s="64" t="str">
        <f>КЭПиГУ!E3</f>
        <v>эксперт</v>
      </c>
      <c r="G4" s="65" t="e">
        <f>КЭПиГУ!#REF!</f>
        <v>#REF!</v>
      </c>
      <c r="H4" s="65" t="s">
        <v>29</v>
      </c>
      <c r="I4" s="38" t="s">
        <v>110</v>
      </c>
    </row>
    <row r="5" spans="1:10" ht="15" customHeight="1" x14ac:dyDescent="0.25">
      <c r="A5" s="117">
        <v>1</v>
      </c>
      <c r="B5" s="85" t="s">
        <v>77</v>
      </c>
      <c r="C5" s="46" t="s">
        <v>30</v>
      </c>
      <c r="D5" s="46" t="s">
        <v>80</v>
      </c>
      <c r="E5" s="50" t="s">
        <v>14</v>
      </c>
      <c r="F5" s="46" t="s">
        <v>250</v>
      </c>
      <c r="G5" s="46" t="s">
        <v>318</v>
      </c>
      <c r="H5" s="46" t="s">
        <v>319</v>
      </c>
      <c r="I5" s="69"/>
    </row>
    <row r="6" spans="1:10" ht="12" customHeight="1" thickBot="1" x14ac:dyDescent="0.3">
      <c r="A6" s="118"/>
      <c r="B6" s="86" t="s">
        <v>31</v>
      </c>
      <c r="C6" s="52"/>
      <c r="D6" s="62"/>
      <c r="E6" s="52"/>
      <c r="F6" s="52"/>
      <c r="G6" s="52"/>
      <c r="H6" s="52"/>
      <c r="I6" s="71" t="s">
        <v>288</v>
      </c>
    </row>
    <row r="7" spans="1:10" ht="15.75" x14ac:dyDescent="0.25">
      <c r="A7" s="114">
        <v>2</v>
      </c>
      <c r="B7" s="87" t="s">
        <v>78</v>
      </c>
      <c r="C7" s="51" t="s">
        <v>28</v>
      </c>
      <c r="D7" s="51" t="s">
        <v>81</v>
      </c>
      <c r="E7" s="50" t="s">
        <v>108</v>
      </c>
      <c r="F7" s="50" t="s">
        <v>109</v>
      </c>
      <c r="G7" s="46" t="s">
        <v>318</v>
      </c>
      <c r="H7" s="50" t="s">
        <v>320</v>
      </c>
      <c r="I7" s="72" t="s">
        <v>306</v>
      </c>
    </row>
    <row r="8" spans="1:10" ht="16.5" thickBot="1" x14ac:dyDescent="0.3">
      <c r="A8" s="119"/>
      <c r="B8" s="88" t="s">
        <v>79</v>
      </c>
      <c r="C8" s="53"/>
      <c r="D8" s="53"/>
      <c r="E8" s="67"/>
      <c r="F8" s="67"/>
      <c r="G8" s="67"/>
      <c r="H8" s="67"/>
      <c r="I8" s="70"/>
      <c r="J8" s="68"/>
    </row>
    <row r="9" spans="1:10" ht="16.5" customHeight="1" x14ac:dyDescent="0.25">
      <c r="A9" s="114">
        <v>3</v>
      </c>
      <c r="B9" s="87" t="s">
        <v>83</v>
      </c>
      <c r="C9" s="51" t="s">
        <v>308</v>
      </c>
      <c r="D9" s="51" t="s">
        <v>85</v>
      </c>
      <c r="E9" s="50" t="s">
        <v>307</v>
      </c>
      <c r="F9" s="50" t="s">
        <v>32</v>
      </c>
      <c r="G9" s="50">
        <v>43013</v>
      </c>
      <c r="H9" s="50" t="s">
        <v>309</v>
      </c>
      <c r="I9" s="72" t="s">
        <v>310</v>
      </c>
      <c r="J9" s="68"/>
    </row>
    <row r="10" spans="1:10" ht="15.75" customHeight="1" thickBot="1" x14ac:dyDescent="0.3">
      <c r="A10" s="119"/>
      <c r="B10" s="89" t="s">
        <v>84</v>
      </c>
      <c r="C10" s="53"/>
      <c r="D10" s="53"/>
      <c r="E10" s="67"/>
      <c r="F10" s="67"/>
      <c r="G10" s="67"/>
      <c r="H10" s="67"/>
      <c r="I10" s="70"/>
    </row>
    <row r="11" spans="1:10" ht="14.25" customHeight="1" x14ac:dyDescent="0.25">
      <c r="A11" s="114">
        <v>4</v>
      </c>
      <c r="B11" s="90" t="s">
        <v>86</v>
      </c>
      <c r="C11" s="46" t="s">
        <v>52</v>
      </c>
      <c r="D11" s="46" t="s">
        <v>88</v>
      </c>
      <c r="E11" s="50" t="s">
        <v>267</v>
      </c>
      <c r="F11" s="46"/>
      <c r="G11" s="46"/>
      <c r="H11" s="46"/>
      <c r="I11" s="72"/>
    </row>
    <row r="12" spans="1:10" ht="12" customHeight="1" thickBot="1" x14ac:dyDescent="0.3">
      <c r="A12" s="119"/>
      <c r="B12" s="91" t="s">
        <v>87</v>
      </c>
      <c r="C12" s="52"/>
      <c r="D12" s="52"/>
      <c r="E12" s="52"/>
      <c r="F12" s="52"/>
      <c r="G12" s="52"/>
      <c r="H12" s="52"/>
      <c r="I12" s="70"/>
    </row>
    <row r="13" spans="1:10" ht="15.75" x14ac:dyDescent="0.25">
      <c r="A13" s="114">
        <v>5</v>
      </c>
      <c r="B13" s="87" t="s">
        <v>89</v>
      </c>
      <c r="C13" s="51" t="s">
        <v>30</v>
      </c>
      <c r="D13" s="51" t="s">
        <v>91</v>
      </c>
      <c r="E13" s="50" t="s">
        <v>108</v>
      </c>
      <c r="F13" s="46" t="s">
        <v>250</v>
      </c>
      <c r="G13" s="46" t="s">
        <v>324</v>
      </c>
      <c r="H13" s="46" t="s">
        <v>325</v>
      </c>
      <c r="I13" s="72" t="s">
        <v>306</v>
      </c>
    </row>
    <row r="14" spans="1:10" ht="16.5" thickBot="1" x14ac:dyDescent="0.3">
      <c r="A14" s="119"/>
      <c r="B14" s="89" t="s">
        <v>90</v>
      </c>
      <c r="C14" s="53"/>
      <c r="D14" s="53"/>
      <c r="E14" s="67"/>
      <c r="F14" s="67"/>
      <c r="G14" s="67"/>
      <c r="H14" s="67"/>
      <c r="I14" s="70"/>
    </row>
    <row r="15" spans="1:10" ht="15.75" x14ac:dyDescent="0.25">
      <c r="A15" s="114">
        <v>6</v>
      </c>
      <c r="B15" s="90" t="s">
        <v>93</v>
      </c>
      <c r="C15" s="46" t="s">
        <v>52</v>
      </c>
      <c r="D15" s="63" t="s">
        <v>94</v>
      </c>
      <c r="E15" s="50" t="s">
        <v>267</v>
      </c>
      <c r="F15" s="50"/>
      <c r="G15" s="50"/>
      <c r="H15" s="50"/>
      <c r="I15" s="72"/>
    </row>
    <row r="16" spans="1:10" ht="16.5" thickBot="1" x14ac:dyDescent="0.3">
      <c r="A16" s="119"/>
      <c r="B16" s="91" t="s">
        <v>92</v>
      </c>
      <c r="C16" s="52"/>
      <c r="D16" s="53"/>
      <c r="E16" s="52"/>
      <c r="F16" s="52"/>
      <c r="G16" s="52"/>
      <c r="H16" s="52"/>
      <c r="I16" s="70"/>
    </row>
    <row r="17" spans="1:9" ht="16.5" thickBot="1" x14ac:dyDescent="0.3">
      <c r="A17" s="60">
        <v>7</v>
      </c>
      <c r="B17" s="85" t="s">
        <v>95</v>
      </c>
      <c r="C17" s="54" t="s">
        <v>28</v>
      </c>
      <c r="D17" s="66" t="s">
        <v>96</v>
      </c>
      <c r="E17" s="50" t="s">
        <v>108</v>
      </c>
      <c r="F17" s="54" t="s">
        <v>250</v>
      </c>
      <c r="G17" s="46" t="s">
        <v>318</v>
      </c>
      <c r="H17" s="54" t="s">
        <v>15</v>
      </c>
      <c r="I17" s="72" t="s">
        <v>306</v>
      </c>
    </row>
    <row r="18" spans="1:9" ht="15.75" x14ac:dyDescent="0.25">
      <c r="A18" s="115">
        <v>8</v>
      </c>
      <c r="B18" s="87" t="s">
        <v>97</v>
      </c>
      <c r="C18" s="51" t="s">
        <v>28</v>
      </c>
      <c r="D18" s="51" t="s">
        <v>99</v>
      </c>
      <c r="E18" s="50" t="s">
        <v>108</v>
      </c>
      <c r="F18" s="46" t="s">
        <v>250</v>
      </c>
      <c r="G18" s="46" t="s">
        <v>318</v>
      </c>
      <c r="H18" s="46" t="s">
        <v>15</v>
      </c>
      <c r="I18" s="72" t="s">
        <v>306</v>
      </c>
    </row>
    <row r="19" spans="1:9" ht="12" customHeight="1" thickBot="1" x14ac:dyDescent="0.3">
      <c r="A19" s="119"/>
      <c r="B19" s="88" t="s">
        <v>98</v>
      </c>
      <c r="C19" s="53"/>
      <c r="D19" s="53"/>
      <c r="E19" s="52"/>
      <c r="F19" s="52"/>
      <c r="G19" s="52"/>
      <c r="H19" s="52"/>
      <c r="I19" s="70"/>
    </row>
    <row r="20" spans="1:9" ht="15.75" x14ac:dyDescent="0.25">
      <c r="A20" s="120">
        <v>9</v>
      </c>
      <c r="B20" s="90" t="s">
        <v>100</v>
      </c>
      <c r="C20" s="46" t="s">
        <v>311</v>
      </c>
      <c r="D20" s="51" t="s">
        <v>102</v>
      </c>
      <c r="E20" s="46" t="s">
        <v>307</v>
      </c>
      <c r="F20" s="46"/>
      <c r="G20" s="46" t="s">
        <v>307</v>
      </c>
      <c r="H20" s="46" t="s">
        <v>323</v>
      </c>
      <c r="I20" s="72" t="s">
        <v>321</v>
      </c>
    </row>
    <row r="21" spans="1:9" ht="16.5" thickBot="1" x14ac:dyDescent="0.3">
      <c r="A21" s="121"/>
      <c r="B21" s="92" t="s">
        <v>101</v>
      </c>
      <c r="C21" s="52"/>
      <c r="D21" s="53"/>
      <c r="E21" s="52"/>
      <c r="F21" s="52" t="s">
        <v>32</v>
      </c>
      <c r="G21" s="52"/>
      <c r="H21" s="52"/>
      <c r="I21" s="70"/>
    </row>
    <row r="22" spans="1:9" ht="15.75" x14ac:dyDescent="0.25">
      <c r="A22" s="114">
        <v>10</v>
      </c>
      <c r="B22" s="87" t="s">
        <v>103</v>
      </c>
      <c r="C22" s="51" t="s">
        <v>52</v>
      </c>
      <c r="D22" s="51" t="s">
        <v>104</v>
      </c>
      <c r="E22" s="46" t="s">
        <v>267</v>
      </c>
      <c r="F22" s="46"/>
      <c r="G22" s="46"/>
      <c r="H22" s="46"/>
      <c r="I22" s="72"/>
    </row>
    <row r="23" spans="1:9" ht="16.5" thickBot="1" x14ac:dyDescent="0.3">
      <c r="A23" s="119"/>
      <c r="B23" s="89" t="s">
        <v>317</v>
      </c>
      <c r="C23" s="63"/>
      <c r="D23" s="63"/>
      <c r="E23" s="52"/>
      <c r="F23" s="52"/>
      <c r="G23" s="52"/>
      <c r="H23" s="52"/>
      <c r="I23" s="70"/>
    </row>
    <row r="24" spans="1:9" ht="15.75" x14ac:dyDescent="0.25">
      <c r="A24" s="114">
        <v>11</v>
      </c>
      <c r="B24" s="87" t="s">
        <v>106</v>
      </c>
      <c r="C24" s="51" t="s">
        <v>28</v>
      </c>
      <c r="D24" s="46" t="s">
        <v>107</v>
      </c>
      <c r="E24" s="50" t="s">
        <v>108</v>
      </c>
      <c r="F24" s="46" t="s">
        <v>289</v>
      </c>
      <c r="G24" s="46" t="s">
        <v>290</v>
      </c>
      <c r="H24" s="46" t="s">
        <v>291</v>
      </c>
      <c r="I24" s="72" t="s">
        <v>306</v>
      </c>
    </row>
    <row r="25" spans="1:9" ht="16.5" thickBot="1" x14ac:dyDescent="0.3">
      <c r="A25" s="115"/>
      <c r="B25" s="89" t="s">
        <v>105</v>
      </c>
      <c r="C25" s="53"/>
      <c r="D25" s="52"/>
      <c r="E25" s="67"/>
      <c r="F25" s="67"/>
      <c r="G25" s="67"/>
      <c r="H25" s="67"/>
      <c r="I25" s="70"/>
    </row>
    <row r="26" spans="1:9" ht="15.75" x14ac:dyDescent="0.25">
      <c r="B26" s="88" t="s">
        <v>45</v>
      </c>
    </row>
    <row r="27" spans="1:9" ht="15.75" x14ac:dyDescent="0.25">
      <c r="A27" s="34">
        <v>12</v>
      </c>
      <c r="B27" s="61" t="s">
        <v>170</v>
      </c>
      <c r="C27" s="34" t="s">
        <v>171</v>
      </c>
      <c r="D27" s="34"/>
      <c r="E27" s="34"/>
      <c r="F27" s="34"/>
      <c r="G27" s="34"/>
      <c r="H27" s="34"/>
      <c r="I27" s="34"/>
    </row>
    <row r="28" spans="1:9" ht="15.75" x14ac:dyDescent="0.25">
      <c r="A28" s="34">
        <v>13</v>
      </c>
      <c r="B28" s="61" t="s">
        <v>170</v>
      </c>
      <c r="C28" s="34" t="s">
        <v>30</v>
      </c>
      <c r="D28" s="34"/>
      <c r="E28" s="34" t="s">
        <v>284</v>
      </c>
      <c r="F28" s="34" t="s">
        <v>285</v>
      </c>
      <c r="G28" s="34" t="s">
        <v>286</v>
      </c>
      <c r="H28" s="34" t="s">
        <v>287</v>
      </c>
      <c r="I28" s="34" t="s">
        <v>292</v>
      </c>
    </row>
    <row r="29" spans="1:9" x14ac:dyDescent="0.25">
      <c r="A29" s="34">
        <v>14</v>
      </c>
      <c r="B29" s="21" t="s">
        <v>294</v>
      </c>
      <c r="C29" s="34" t="s">
        <v>32</v>
      </c>
      <c r="D29" s="34"/>
      <c r="E29" s="34" t="s">
        <v>284</v>
      </c>
      <c r="F29" s="34" t="s">
        <v>330</v>
      </c>
      <c r="G29" s="34" t="s">
        <v>331</v>
      </c>
      <c r="H29" s="34" t="s">
        <v>332</v>
      </c>
      <c r="I29" s="34" t="s">
        <v>292</v>
      </c>
    </row>
    <row r="30" spans="1:9" x14ac:dyDescent="0.25">
      <c r="A30" s="34">
        <v>15</v>
      </c>
      <c r="B30" s="21" t="s">
        <v>295</v>
      </c>
      <c r="C30" s="34" t="s">
        <v>30</v>
      </c>
      <c r="D30" s="34"/>
      <c r="E30" s="34" t="s">
        <v>327</v>
      </c>
      <c r="F30" s="34" t="s">
        <v>296</v>
      </c>
      <c r="G30" s="34" t="s">
        <v>328</v>
      </c>
      <c r="H30" s="34" t="s">
        <v>329</v>
      </c>
      <c r="I30" s="34" t="s">
        <v>326</v>
      </c>
    </row>
  </sheetData>
  <mergeCells count="11">
    <mergeCell ref="A24:A25"/>
    <mergeCell ref="A3:B3"/>
    <mergeCell ref="A5:A6"/>
    <mergeCell ref="A11:A12"/>
    <mergeCell ref="A15:A16"/>
    <mergeCell ref="A20:A21"/>
    <mergeCell ref="A7:A8"/>
    <mergeCell ref="A9:A10"/>
    <mergeCell ref="A13:A14"/>
    <mergeCell ref="A18:A19"/>
    <mergeCell ref="A22:A2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opLeftCell="A13" zoomScale="110" zoomScaleNormal="110" workbookViewId="0">
      <selection activeCell="B3" sqref="B3"/>
    </sheetView>
  </sheetViews>
  <sheetFormatPr defaultRowHeight="15" x14ac:dyDescent="0.25"/>
  <cols>
    <col min="1" max="1" width="3.85546875" customWidth="1"/>
    <col min="2" max="2" width="45.85546875" customWidth="1"/>
    <col min="3" max="3" width="16.7109375" style="33" customWidth="1"/>
    <col min="4" max="4" width="13.140625" customWidth="1"/>
    <col min="5" max="5" width="12.28515625" customWidth="1"/>
    <col min="8" max="8" width="21" customWidth="1"/>
  </cols>
  <sheetData>
    <row r="1" spans="1:8" x14ac:dyDescent="0.25">
      <c r="B1" t="s">
        <v>353</v>
      </c>
    </row>
    <row r="2" spans="1:8" x14ac:dyDescent="0.25">
      <c r="B2" t="s">
        <v>65</v>
      </c>
    </row>
    <row r="3" spans="1:8" ht="71.25" customHeight="1" x14ac:dyDescent="0.25">
      <c r="A3" s="1"/>
      <c r="B3" s="1" t="str">
        <f>КИП!B4</f>
        <v>тема</v>
      </c>
      <c r="C3" s="34" t="s">
        <v>112</v>
      </c>
      <c r="D3" s="40" t="str">
        <f>КИП!C4</f>
        <v>разработчик</v>
      </c>
      <c r="E3" s="40" t="str">
        <f>КИП!F4</f>
        <v>эксперт</v>
      </c>
      <c r="F3" s="56" t="e">
        <f>КИП!G4</f>
        <v>#REF!</v>
      </c>
      <c r="G3" s="56" t="str">
        <f>КИП!H4</f>
        <v>возврат  с экспертизы</v>
      </c>
      <c r="H3" s="9" t="s">
        <v>118</v>
      </c>
    </row>
    <row r="4" spans="1:8" x14ac:dyDescent="0.25">
      <c r="A4" s="40">
        <v>1</v>
      </c>
      <c r="B4" s="93" t="s">
        <v>117</v>
      </c>
      <c r="C4" s="94" t="s">
        <v>122</v>
      </c>
      <c r="D4" s="139" t="s">
        <v>121</v>
      </c>
      <c r="E4" s="40" t="s">
        <v>339</v>
      </c>
      <c r="F4" s="40" t="s">
        <v>318</v>
      </c>
      <c r="G4" s="40" t="s">
        <v>350</v>
      </c>
      <c r="H4" s="40" t="s">
        <v>352</v>
      </c>
    </row>
    <row r="5" spans="1:8" x14ac:dyDescent="0.25">
      <c r="A5" s="40">
        <v>2</v>
      </c>
      <c r="B5" s="93" t="s">
        <v>119</v>
      </c>
      <c r="C5" s="140" t="s">
        <v>120</v>
      </c>
      <c r="D5" s="139" t="s">
        <v>123</v>
      </c>
      <c r="E5" s="40" t="s">
        <v>346</v>
      </c>
      <c r="F5" s="40" t="s">
        <v>318</v>
      </c>
      <c r="G5" s="40" t="s">
        <v>350</v>
      </c>
      <c r="H5" s="40" t="s">
        <v>352</v>
      </c>
    </row>
    <row r="6" spans="1:8" x14ac:dyDescent="0.25">
      <c r="A6" s="40">
        <v>3</v>
      </c>
      <c r="B6" s="93" t="s">
        <v>124</v>
      </c>
      <c r="C6" s="140" t="s">
        <v>125</v>
      </c>
      <c r="D6" s="93" t="s">
        <v>36</v>
      </c>
      <c r="E6" s="40" t="s">
        <v>250</v>
      </c>
      <c r="F6" s="40" t="s">
        <v>318</v>
      </c>
      <c r="G6" s="40" t="s">
        <v>350</v>
      </c>
      <c r="H6" s="40" t="s">
        <v>352</v>
      </c>
    </row>
    <row r="7" spans="1:8" x14ac:dyDescent="0.25">
      <c r="A7" s="40">
        <v>4</v>
      </c>
      <c r="B7" s="93" t="s">
        <v>126</v>
      </c>
      <c r="C7" s="140" t="s">
        <v>127</v>
      </c>
      <c r="D7" s="93" t="s">
        <v>38</v>
      </c>
      <c r="E7" s="40" t="s">
        <v>250</v>
      </c>
      <c r="F7" s="40" t="s">
        <v>318</v>
      </c>
      <c r="G7" s="40" t="s">
        <v>350</v>
      </c>
      <c r="H7" s="40" t="s">
        <v>352</v>
      </c>
    </row>
    <row r="8" spans="1:8" x14ac:dyDescent="0.25">
      <c r="A8" s="40">
        <v>5</v>
      </c>
      <c r="B8" s="93" t="s">
        <v>128</v>
      </c>
      <c r="C8" s="140" t="s">
        <v>129</v>
      </c>
      <c r="D8" s="139" t="s">
        <v>38</v>
      </c>
      <c r="E8" s="40" t="s">
        <v>348</v>
      </c>
      <c r="F8" s="40" t="s">
        <v>318</v>
      </c>
      <c r="G8" s="40" t="s">
        <v>350</v>
      </c>
      <c r="H8" s="40" t="s">
        <v>352</v>
      </c>
    </row>
    <row r="9" spans="1:8" x14ac:dyDescent="0.25">
      <c r="A9" s="40">
        <v>6</v>
      </c>
      <c r="B9" s="93" t="s">
        <v>130</v>
      </c>
      <c r="C9" s="140" t="s">
        <v>131</v>
      </c>
      <c r="D9" s="139" t="s">
        <v>123</v>
      </c>
      <c r="E9" s="40" t="s">
        <v>26</v>
      </c>
      <c r="F9" s="40" t="s">
        <v>318</v>
      </c>
      <c r="G9" s="40" t="s">
        <v>350</v>
      </c>
      <c r="H9" s="40" t="s">
        <v>352</v>
      </c>
    </row>
    <row r="10" spans="1:8" x14ac:dyDescent="0.25">
      <c r="A10" s="40">
        <v>7</v>
      </c>
      <c r="B10" s="93" t="s">
        <v>132</v>
      </c>
      <c r="C10" s="141" t="s">
        <v>133</v>
      </c>
      <c r="D10" s="139" t="s">
        <v>121</v>
      </c>
      <c r="E10" s="40" t="s">
        <v>250</v>
      </c>
      <c r="F10" s="40" t="s">
        <v>318</v>
      </c>
      <c r="G10" s="40" t="s">
        <v>350</v>
      </c>
      <c r="H10" s="40" t="s">
        <v>352</v>
      </c>
    </row>
    <row r="11" spans="1:8" x14ac:dyDescent="0.25">
      <c r="A11" s="40">
        <v>8</v>
      </c>
      <c r="B11" s="93" t="s">
        <v>134</v>
      </c>
      <c r="C11" s="140" t="s">
        <v>135</v>
      </c>
      <c r="D11" s="139" t="s">
        <v>37</v>
      </c>
      <c r="E11" s="40" t="s">
        <v>250</v>
      </c>
      <c r="F11" s="40" t="s">
        <v>318</v>
      </c>
      <c r="G11" s="40" t="s">
        <v>350</v>
      </c>
      <c r="H11" s="40" t="s">
        <v>352</v>
      </c>
    </row>
    <row r="12" spans="1:8" x14ac:dyDescent="0.25">
      <c r="A12" s="40">
        <v>9</v>
      </c>
      <c r="B12" s="93" t="s">
        <v>136</v>
      </c>
      <c r="C12" s="140" t="s">
        <v>137</v>
      </c>
      <c r="D12" s="139" t="s">
        <v>34</v>
      </c>
      <c r="E12" s="40" t="s">
        <v>171</v>
      </c>
      <c r="F12" s="40" t="s">
        <v>318</v>
      </c>
      <c r="G12" s="40" t="s">
        <v>350</v>
      </c>
      <c r="H12" s="40" t="s">
        <v>352</v>
      </c>
    </row>
    <row r="13" spans="1:8" x14ac:dyDescent="0.25">
      <c r="A13" s="40">
        <v>10</v>
      </c>
      <c r="B13" s="93" t="s">
        <v>138</v>
      </c>
      <c r="C13" s="140" t="s">
        <v>139</v>
      </c>
      <c r="D13" s="139" t="s">
        <v>123</v>
      </c>
      <c r="E13" s="40" t="s">
        <v>26</v>
      </c>
      <c r="F13" s="40" t="s">
        <v>318</v>
      </c>
      <c r="G13" s="40" t="s">
        <v>350</v>
      </c>
      <c r="H13" s="40" t="s">
        <v>352</v>
      </c>
    </row>
    <row r="14" spans="1:8" x14ac:dyDescent="0.25">
      <c r="A14" s="40">
        <v>11</v>
      </c>
      <c r="B14" s="93" t="s">
        <v>140</v>
      </c>
      <c r="C14" s="140" t="s">
        <v>141</v>
      </c>
      <c r="D14" s="139" t="s">
        <v>37</v>
      </c>
      <c r="E14" s="40" t="s">
        <v>171</v>
      </c>
      <c r="F14" s="40" t="s">
        <v>318</v>
      </c>
      <c r="G14" s="40" t="s">
        <v>350</v>
      </c>
      <c r="H14" s="40" t="s">
        <v>352</v>
      </c>
    </row>
    <row r="15" spans="1:8" x14ac:dyDescent="0.25">
      <c r="A15" s="40">
        <v>12</v>
      </c>
      <c r="B15" s="93" t="s">
        <v>142</v>
      </c>
      <c r="C15" s="140" t="s">
        <v>143</v>
      </c>
      <c r="D15" s="139" t="s">
        <v>123</v>
      </c>
      <c r="E15" s="40" t="s">
        <v>26</v>
      </c>
      <c r="F15" s="40" t="s">
        <v>318</v>
      </c>
      <c r="G15" s="40" t="s">
        <v>350</v>
      </c>
      <c r="H15" s="40" t="s">
        <v>352</v>
      </c>
    </row>
    <row r="16" spans="1:8" x14ac:dyDescent="0.25">
      <c r="A16" s="40">
        <v>13</v>
      </c>
      <c r="B16" s="93" t="s">
        <v>39</v>
      </c>
      <c r="C16" s="140" t="s">
        <v>144</v>
      </c>
      <c r="D16" s="139" t="s">
        <v>34</v>
      </c>
      <c r="E16" s="40" t="s">
        <v>171</v>
      </c>
      <c r="F16" s="40" t="s">
        <v>318</v>
      </c>
      <c r="G16" s="40" t="s">
        <v>350</v>
      </c>
      <c r="H16" s="40" t="s">
        <v>352</v>
      </c>
    </row>
    <row r="17" spans="1:8" x14ac:dyDescent="0.25">
      <c r="A17" s="40">
        <v>14</v>
      </c>
      <c r="B17" s="93" t="s">
        <v>42</v>
      </c>
      <c r="C17" s="140" t="s">
        <v>145</v>
      </c>
      <c r="D17" s="139" t="s">
        <v>146</v>
      </c>
      <c r="E17" s="40" t="s">
        <v>346</v>
      </c>
      <c r="F17" s="40" t="s">
        <v>318</v>
      </c>
      <c r="G17" s="40" t="s">
        <v>350</v>
      </c>
      <c r="H17" s="40" t="s">
        <v>352</v>
      </c>
    </row>
    <row r="18" spans="1:8" x14ac:dyDescent="0.25">
      <c r="A18" s="40">
        <v>15</v>
      </c>
      <c r="B18" s="93" t="s">
        <v>35</v>
      </c>
      <c r="C18" s="140" t="s">
        <v>147</v>
      </c>
      <c r="D18" s="139" t="s">
        <v>121</v>
      </c>
      <c r="E18" s="40" t="s">
        <v>339</v>
      </c>
      <c r="F18" s="40" t="s">
        <v>318</v>
      </c>
      <c r="G18" s="40" t="s">
        <v>350</v>
      </c>
      <c r="H18" s="40" t="s">
        <v>352</v>
      </c>
    </row>
    <row r="19" spans="1:8" x14ac:dyDescent="0.25">
      <c r="A19" s="40">
        <v>16</v>
      </c>
      <c r="B19" s="93" t="s">
        <v>40</v>
      </c>
      <c r="C19" s="140" t="s">
        <v>148</v>
      </c>
      <c r="D19" s="139" t="s">
        <v>146</v>
      </c>
      <c r="E19" s="40" t="s">
        <v>347</v>
      </c>
      <c r="F19" s="40" t="s">
        <v>318</v>
      </c>
      <c r="G19" s="40" t="s">
        <v>350</v>
      </c>
      <c r="H19" s="40" t="s">
        <v>352</v>
      </c>
    </row>
    <row r="20" spans="1:8" x14ac:dyDescent="0.25">
      <c r="A20" s="40">
        <v>17</v>
      </c>
      <c r="B20" s="93" t="s">
        <v>33</v>
      </c>
      <c r="C20" s="140" t="s">
        <v>149</v>
      </c>
      <c r="D20" s="139" t="s">
        <v>34</v>
      </c>
      <c r="E20" s="40" t="s">
        <v>345</v>
      </c>
      <c r="F20" s="40" t="s">
        <v>318</v>
      </c>
      <c r="G20" s="40" t="s">
        <v>350</v>
      </c>
      <c r="H20" s="40" t="s">
        <v>352</v>
      </c>
    </row>
    <row r="21" spans="1:8" x14ac:dyDescent="0.25">
      <c r="A21" s="40">
        <v>18</v>
      </c>
      <c r="B21" s="93" t="s">
        <v>150</v>
      </c>
      <c r="C21" s="140" t="s">
        <v>151</v>
      </c>
      <c r="D21" s="139" t="s">
        <v>38</v>
      </c>
      <c r="E21" s="40" t="s">
        <v>259</v>
      </c>
      <c r="F21" s="40" t="s">
        <v>318</v>
      </c>
      <c r="G21" s="40" t="s">
        <v>350</v>
      </c>
      <c r="H21" s="40" t="s">
        <v>352</v>
      </c>
    </row>
    <row r="22" spans="1:8" s="33" customFormat="1" x14ac:dyDescent="0.25">
      <c r="A22" s="40">
        <v>19</v>
      </c>
      <c r="B22" s="93" t="s">
        <v>293</v>
      </c>
      <c r="C22" s="140"/>
      <c r="D22" s="139" t="s">
        <v>123</v>
      </c>
      <c r="E22" s="40" t="s">
        <v>37</v>
      </c>
      <c r="F22" s="40" t="s">
        <v>318</v>
      </c>
      <c r="G22" s="40" t="s">
        <v>350</v>
      </c>
      <c r="H22" s="40" t="s">
        <v>352</v>
      </c>
    </row>
    <row r="23" spans="1:8" x14ac:dyDescent="0.25">
      <c r="A23" s="122">
        <v>20</v>
      </c>
      <c r="B23" s="93" t="s">
        <v>152</v>
      </c>
      <c r="C23" s="140" t="s">
        <v>153</v>
      </c>
      <c r="D23" s="139" t="s">
        <v>123</v>
      </c>
      <c r="E23" s="40" t="s">
        <v>26</v>
      </c>
      <c r="F23" s="40" t="s">
        <v>318</v>
      </c>
      <c r="G23" s="40" t="s">
        <v>350</v>
      </c>
      <c r="H23" s="40" t="s">
        <v>352</v>
      </c>
    </row>
    <row r="24" spans="1:8" x14ac:dyDescent="0.25">
      <c r="A24" s="34"/>
      <c r="B24" s="93" t="s">
        <v>45</v>
      </c>
      <c r="C24" s="139"/>
      <c r="D24" s="139"/>
      <c r="E24" s="34"/>
      <c r="F24" s="40" t="s">
        <v>318</v>
      </c>
      <c r="G24" s="40" t="s">
        <v>350</v>
      </c>
      <c r="H24" s="40" t="s">
        <v>352</v>
      </c>
    </row>
    <row r="25" spans="1:8" x14ac:dyDescent="0.25">
      <c r="A25" s="34">
        <v>21</v>
      </c>
      <c r="B25" s="93" t="s">
        <v>154</v>
      </c>
      <c r="C25" s="93" t="s">
        <v>165</v>
      </c>
      <c r="D25" s="139" t="s">
        <v>168</v>
      </c>
      <c r="E25" s="40" t="s">
        <v>26</v>
      </c>
      <c r="F25" s="40" t="s">
        <v>318</v>
      </c>
      <c r="G25" s="40" t="s">
        <v>350</v>
      </c>
      <c r="H25" s="40" t="s">
        <v>352</v>
      </c>
    </row>
    <row r="26" spans="1:8" x14ac:dyDescent="0.25">
      <c r="A26" s="34">
        <v>22</v>
      </c>
      <c r="B26" s="93" t="s">
        <v>155</v>
      </c>
      <c r="C26" s="93" t="s">
        <v>166</v>
      </c>
      <c r="D26" s="139" t="s">
        <v>146</v>
      </c>
      <c r="E26" s="40" t="s">
        <v>259</v>
      </c>
      <c r="F26" s="40" t="s">
        <v>318</v>
      </c>
      <c r="G26" s="40" t="s">
        <v>350</v>
      </c>
      <c r="H26" s="40" t="s">
        <v>352</v>
      </c>
    </row>
    <row r="27" spans="1:8" x14ac:dyDescent="0.25">
      <c r="A27" s="34">
        <v>23</v>
      </c>
      <c r="B27" s="93" t="s">
        <v>155</v>
      </c>
      <c r="C27" s="142" t="s">
        <v>41</v>
      </c>
      <c r="D27" s="124" t="s">
        <v>41</v>
      </c>
      <c r="E27" s="40" t="s">
        <v>259</v>
      </c>
      <c r="F27" s="40" t="s">
        <v>318</v>
      </c>
      <c r="G27" s="40" t="s">
        <v>350</v>
      </c>
      <c r="H27" s="40" t="s">
        <v>352</v>
      </c>
    </row>
    <row r="28" spans="1:8" x14ac:dyDescent="0.25">
      <c r="A28" s="34">
        <v>24</v>
      </c>
      <c r="B28" s="143" t="s">
        <v>155</v>
      </c>
      <c r="C28" s="142" t="s">
        <v>146</v>
      </c>
      <c r="D28" s="124" t="s">
        <v>37</v>
      </c>
      <c r="E28" s="40" t="s">
        <v>341</v>
      </c>
      <c r="F28" s="40" t="s">
        <v>318</v>
      </c>
      <c r="G28" s="40" t="s">
        <v>350</v>
      </c>
      <c r="H28" s="40" t="s">
        <v>352</v>
      </c>
    </row>
    <row r="29" spans="1:8" x14ac:dyDescent="0.25">
      <c r="A29" s="34">
        <v>25</v>
      </c>
      <c r="B29" s="93" t="s">
        <v>156</v>
      </c>
      <c r="C29" s="93" t="s">
        <v>167</v>
      </c>
      <c r="D29" s="139" t="s">
        <v>36</v>
      </c>
      <c r="E29" s="40" t="s">
        <v>345</v>
      </c>
      <c r="F29" s="40" t="s">
        <v>318</v>
      </c>
      <c r="G29" s="40" t="s">
        <v>350</v>
      </c>
      <c r="H29" s="40" t="s">
        <v>352</v>
      </c>
    </row>
    <row r="30" spans="1:8" x14ac:dyDescent="0.25">
      <c r="A30" s="34">
        <v>26</v>
      </c>
      <c r="B30" s="93" t="s">
        <v>157</v>
      </c>
      <c r="C30" s="93" t="s">
        <v>166</v>
      </c>
      <c r="D30" s="139" t="s">
        <v>34</v>
      </c>
      <c r="E30" s="40" t="s">
        <v>345</v>
      </c>
      <c r="F30" s="40" t="s">
        <v>318</v>
      </c>
      <c r="G30" s="40" t="s">
        <v>350</v>
      </c>
      <c r="H30" s="40" t="s">
        <v>352</v>
      </c>
    </row>
    <row r="31" spans="1:8" x14ac:dyDescent="0.25">
      <c r="A31" s="34">
        <v>27</v>
      </c>
      <c r="B31" s="93" t="s">
        <v>140</v>
      </c>
      <c r="C31" s="93" t="s">
        <v>167</v>
      </c>
      <c r="D31" s="139" t="s">
        <v>37</v>
      </c>
      <c r="E31" s="40" t="s">
        <v>345</v>
      </c>
      <c r="F31" s="40" t="s">
        <v>318</v>
      </c>
      <c r="G31" s="40" t="s">
        <v>350</v>
      </c>
      <c r="H31" s="40" t="s">
        <v>352</v>
      </c>
    </row>
    <row r="32" spans="1:8" x14ac:dyDescent="0.25">
      <c r="A32" s="34">
        <v>28</v>
      </c>
      <c r="B32" s="93" t="s">
        <v>158</v>
      </c>
      <c r="C32" s="93" t="s">
        <v>169</v>
      </c>
      <c r="D32" s="139" t="s">
        <v>37</v>
      </c>
      <c r="E32" s="40" t="s">
        <v>26</v>
      </c>
      <c r="F32" s="40" t="s">
        <v>318</v>
      </c>
      <c r="G32" s="40" t="s">
        <v>350</v>
      </c>
      <c r="H32" s="40" t="s">
        <v>352</v>
      </c>
    </row>
    <row r="33" spans="1:8" x14ac:dyDescent="0.25">
      <c r="A33" s="34">
        <v>29</v>
      </c>
      <c r="B33" s="93" t="s">
        <v>333</v>
      </c>
      <c r="C33" s="124"/>
      <c r="D33" s="124"/>
      <c r="E33" s="40" t="s">
        <v>37</v>
      </c>
      <c r="F33" s="124" t="s">
        <v>349</v>
      </c>
      <c r="G33" s="124" t="s">
        <v>351</v>
      </c>
      <c r="H33" s="124" t="s">
        <v>338</v>
      </c>
    </row>
    <row r="34" spans="1:8" x14ac:dyDescent="0.25">
      <c r="A34" s="34">
        <v>30</v>
      </c>
      <c r="B34" s="93" t="s">
        <v>334</v>
      </c>
      <c r="C34" s="124"/>
      <c r="D34" s="124"/>
      <c r="E34" s="40" t="s">
        <v>26</v>
      </c>
      <c r="F34" s="124" t="s">
        <v>349</v>
      </c>
      <c r="G34" s="124" t="s">
        <v>351</v>
      </c>
      <c r="H34" s="124" t="s">
        <v>338</v>
      </c>
    </row>
    <row r="35" spans="1:8" x14ac:dyDescent="0.25">
      <c r="A35" s="34">
        <v>31</v>
      </c>
      <c r="B35" s="93" t="s">
        <v>335</v>
      </c>
      <c r="C35" s="124"/>
      <c r="D35" s="124"/>
      <c r="E35" s="40" t="s">
        <v>339</v>
      </c>
      <c r="F35" s="124" t="s">
        <v>349</v>
      </c>
      <c r="G35" s="124" t="s">
        <v>351</v>
      </c>
      <c r="H35" s="124" t="s">
        <v>338</v>
      </c>
    </row>
    <row r="36" spans="1:8" x14ac:dyDescent="0.25">
      <c r="A36" s="34">
        <v>32</v>
      </c>
      <c r="B36" s="93" t="s">
        <v>336</v>
      </c>
      <c r="C36" s="124"/>
      <c r="D36" s="124"/>
      <c r="E36" s="40" t="s">
        <v>314</v>
      </c>
      <c r="F36" s="124" t="s">
        <v>349</v>
      </c>
      <c r="G36" s="124" t="s">
        <v>351</v>
      </c>
      <c r="H36" s="124" t="s">
        <v>338</v>
      </c>
    </row>
    <row r="37" spans="1:8" x14ac:dyDescent="0.25">
      <c r="A37" s="34">
        <v>33</v>
      </c>
      <c r="B37" s="93" t="s">
        <v>337</v>
      </c>
      <c r="C37" s="124"/>
      <c r="D37" s="124"/>
      <c r="E37" s="40" t="s">
        <v>340</v>
      </c>
      <c r="F37" s="124" t="s">
        <v>349</v>
      </c>
      <c r="G37" s="124" t="s">
        <v>351</v>
      </c>
      <c r="H37" s="124" t="s">
        <v>338</v>
      </c>
    </row>
  </sheetData>
  <pageMargins left="0.7" right="0.7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zoomScale="80" zoomScaleNormal="80" workbookViewId="0">
      <selection activeCell="F15" sqref="F15"/>
    </sheetView>
  </sheetViews>
  <sheetFormatPr defaultRowHeight="15" x14ac:dyDescent="0.25"/>
  <cols>
    <col min="1" max="1" width="4.85546875" customWidth="1"/>
    <col min="2" max="2" width="52.140625" customWidth="1"/>
    <col min="3" max="3" width="18.42578125" customWidth="1"/>
    <col min="4" max="4" width="13.85546875" style="33" customWidth="1"/>
    <col min="5" max="5" width="10.28515625" customWidth="1"/>
    <col min="6" max="6" width="14.42578125" customWidth="1"/>
    <col min="7" max="7" width="11" customWidth="1"/>
    <col min="8" max="8" width="24" customWidth="1"/>
  </cols>
  <sheetData>
    <row r="1" spans="1:8" x14ac:dyDescent="0.25">
      <c r="B1" t="s">
        <v>303</v>
      </c>
    </row>
    <row r="2" spans="1:8" ht="15.75" x14ac:dyDescent="0.25">
      <c r="A2" s="25"/>
      <c r="B2" s="26"/>
      <c r="C2" s="20" t="s">
        <v>43</v>
      </c>
      <c r="D2" s="20"/>
    </row>
    <row r="3" spans="1:8" ht="63.75" customHeight="1" x14ac:dyDescent="0.25">
      <c r="A3" s="1"/>
      <c r="B3" s="19" t="s">
        <v>64</v>
      </c>
      <c r="C3" s="34" t="s">
        <v>160</v>
      </c>
      <c r="D3" s="19" t="str">
        <f>КИП!C4</f>
        <v>разработчик</v>
      </c>
      <c r="E3" s="27" t="str">
        <f>КИП!E4</f>
        <v>сдано на экспертизу</v>
      </c>
      <c r="F3" s="19" t="str">
        <f>КИП!F4</f>
        <v>эксперт</v>
      </c>
      <c r="G3" s="27" t="e">
        <f>КИП!G4</f>
        <v>#REF!</v>
      </c>
      <c r="H3" s="27" t="s">
        <v>304</v>
      </c>
    </row>
    <row r="4" spans="1:8" ht="15.75" x14ac:dyDescent="0.25">
      <c r="A4" s="40">
        <v>1</v>
      </c>
      <c r="B4" s="61" t="s">
        <v>159</v>
      </c>
      <c r="C4" s="42" t="s">
        <v>161</v>
      </c>
      <c r="D4" s="73" t="s">
        <v>162</v>
      </c>
      <c r="E4" s="44" t="s">
        <v>299</v>
      </c>
      <c r="F4" s="123" t="s">
        <v>44</v>
      </c>
      <c r="G4" s="44" t="str">
        <f t="shared" ref="G4:G5" si="0">$E$4</f>
        <v>утв 2016 г.</v>
      </c>
      <c r="H4" s="44" t="s">
        <v>305</v>
      </c>
    </row>
    <row r="5" spans="1:8" ht="15.75" x14ac:dyDescent="0.25">
      <c r="A5" s="40">
        <v>2</v>
      </c>
      <c r="B5" s="61" t="s">
        <v>163</v>
      </c>
      <c r="C5" s="42" t="s">
        <v>164</v>
      </c>
      <c r="D5" s="73" t="s">
        <v>46</v>
      </c>
      <c r="E5" s="44"/>
      <c r="F5" s="124"/>
      <c r="G5" s="44" t="str">
        <f t="shared" si="0"/>
        <v>утв 2016 г.</v>
      </c>
      <c r="H5" s="44" t="s">
        <v>305</v>
      </c>
    </row>
    <row r="6" spans="1:8" ht="15.75" x14ac:dyDescent="0.25">
      <c r="A6" s="40">
        <v>3</v>
      </c>
      <c r="B6" s="61" t="s">
        <v>172</v>
      </c>
      <c r="C6" s="40" t="s">
        <v>173</v>
      </c>
      <c r="D6" s="40" t="s">
        <v>162</v>
      </c>
      <c r="E6" s="40"/>
      <c r="F6" s="124" t="s">
        <v>34</v>
      </c>
      <c r="G6" s="40" t="s">
        <v>300</v>
      </c>
      <c r="H6" s="40" t="s">
        <v>306</v>
      </c>
    </row>
    <row r="7" spans="1:8" ht="15.75" x14ac:dyDescent="0.25">
      <c r="A7" s="34">
        <v>4</v>
      </c>
      <c r="B7" s="61" t="s">
        <v>174</v>
      </c>
      <c r="C7" s="34" t="s">
        <v>175</v>
      </c>
      <c r="D7" s="34" t="s">
        <v>52</v>
      </c>
      <c r="E7" s="44" t="s">
        <v>299</v>
      </c>
      <c r="F7" s="124" t="s">
        <v>44</v>
      </c>
      <c r="G7" s="40" t="s">
        <v>300</v>
      </c>
      <c r="H7" s="40" t="s">
        <v>306</v>
      </c>
    </row>
    <row r="8" spans="1:8" ht="15.75" x14ac:dyDescent="0.25">
      <c r="A8" s="34">
        <v>5</v>
      </c>
      <c r="B8" s="59" t="s">
        <v>176</v>
      </c>
      <c r="C8" s="34" t="s">
        <v>177</v>
      </c>
      <c r="D8" s="34" t="s">
        <v>46</v>
      </c>
      <c r="E8" s="34"/>
      <c r="F8" s="124" t="s">
        <v>261</v>
      </c>
      <c r="G8" s="40" t="s">
        <v>300</v>
      </c>
      <c r="H8" s="40" t="s">
        <v>306</v>
      </c>
    </row>
    <row r="9" spans="1:8" ht="15.75" x14ac:dyDescent="0.25">
      <c r="A9" s="34">
        <v>6</v>
      </c>
      <c r="B9" s="59" t="s">
        <v>178</v>
      </c>
      <c r="C9" s="34" t="s">
        <v>179</v>
      </c>
      <c r="D9" s="34" t="s">
        <v>355</v>
      </c>
      <c r="E9" s="34" t="s">
        <v>300</v>
      </c>
      <c r="F9" s="124" t="s">
        <v>50</v>
      </c>
      <c r="G9" s="40" t="s">
        <v>356</v>
      </c>
      <c r="H9" s="40" t="s">
        <v>357</v>
      </c>
    </row>
    <row r="10" spans="1:8" ht="15.75" x14ac:dyDescent="0.25">
      <c r="A10" s="34">
        <v>7</v>
      </c>
      <c r="B10" s="59" t="s">
        <v>180</v>
      </c>
      <c r="C10" s="34" t="s">
        <v>96</v>
      </c>
      <c r="D10" s="34" t="s">
        <v>44</v>
      </c>
      <c r="E10" s="34"/>
      <c r="F10" s="124" t="s">
        <v>261</v>
      </c>
      <c r="G10" s="40" t="s">
        <v>300</v>
      </c>
      <c r="H10" s="40" t="s">
        <v>306</v>
      </c>
    </row>
    <row r="11" spans="1:8" ht="15.75" x14ac:dyDescent="0.25">
      <c r="A11" s="14">
        <v>8</v>
      </c>
      <c r="B11" s="59" t="s">
        <v>181</v>
      </c>
      <c r="C11" s="14" t="s">
        <v>182</v>
      </c>
      <c r="D11" s="14" t="s">
        <v>52</v>
      </c>
      <c r="E11" s="14" t="s">
        <v>300</v>
      </c>
      <c r="F11" s="125" t="s">
        <v>34</v>
      </c>
      <c r="G11" s="126" t="s">
        <v>300</v>
      </c>
      <c r="H11" s="40" t="s">
        <v>306</v>
      </c>
    </row>
    <row r="12" spans="1:8" ht="15.75" x14ac:dyDescent="0.25">
      <c r="A12" s="34">
        <v>9</v>
      </c>
      <c r="B12" s="61" t="s">
        <v>183</v>
      </c>
      <c r="C12" s="34" t="s">
        <v>184</v>
      </c>
      <c r="D12" s="34" t="s">
        <v>46</v>
      </c>
      <c r="E12" s="34" t="s">
        <v>301</v>
      </c>
      <c r="F12" s="124" t="s">
        <v>261</v>
      </c>
      <c r="G12" s="40" t="s">
        <v>300</v>
      </c>
      <c r="H12" s="40" t="s">
        <v>306</v>
      </c>
    </row>
    <row r="13" spans="1:8" ht="15.75" x14ac:dyDescent="0.25">
      <c r="A13" s="34">
        <v>10</v>
      </c>
      <c r="B13" s="61" t="s">
        <v>185</v>
      </c>
      <c r="C13" s="15" t="s">
        <v>186</v>
      </c>
      <c r="D13" s="15" t="s">
        <v>162</v>
      </c>
      <c r="E13" s="15" t="s">
        <v>299</v>
      </c>
      <c r="F13" s="127" t="s">
        <v>46</v>
      </c>
      <c r="G13" s="40" t="s">
        <v>299</v>
      </c>
      <c r="H13" s="40" t="s">
        <v>369</v>
      </c>
    </row>
    <row r="14" spans="1:8" ht="15.75" x14ac:dyDescent="0.25">
      <c r="A14" s="34">
        <v>11</v>
      </c>
      <c r="B14" s="61" t="s">
        <v>187</v>
      </c>
      <c r="C14" s="15" t="s">
        <v>188</v>
      </c>
      <c r="D14" s="15" t="s">
        <v>52</v>
      </c>
      <c r="E14" s="34"/>
      <c r="F14" s="124"/>
      <c r="G14" s="40"/>
      <c r="H14" s="40"/>
    </row>
    <row r="15" spans="1:8" ht="31.5" x14ac:dyDescent="0.25">
      <c r="A15" s="34">
        <v>12</v>
      </c>
      <c r="B15" s="128" t="s">
        <v>183</v>
      </c>
      <c r="C15" s="15" t="s">
        <v>190</v>
      </c>
      <c r="D15" s="15" t="s">
        <v>46</v>
      </c>
      <c r="E15" s="34"/>
      <c r="F15" s="124" t="s">
        <v>302</v>
      </c>
      <c r="G15" s="40" t="s">
        <v>300</v>
      </c>
      <c r="H15" s="40" t="s">
        <v>306</v>
      </c>
    </row>
    <row r="16" spans="1:8" ht="63" x14ac:dyDescent="0.25">
      <c r="A16" s="34">
        <v>13</v>
      </c>
      <c r="B16" s="128" t="s">
        <v>189</v>
      </c>
      <c r="C16" s="15" t="s">
        <v>191</v>
      </c>
      <c r="D16" s="15" t="s">
        <v>44</v>
      </c>
      <c r="E16" s="34"/>
      <c r="F16" s="124" t="s">
        <v>298</v>
      </c>
      <c r="G16" s="40" t="s">
        <v>300</v>
      </c>
      <c r="H16" s="40" t="s">
        <v>306</v>
      </c>
    </row>
    <row r="17" spans="1:8" x14ac:dyDescent="0.25">
      <c r="A17" s="34">
        <v>14</v>
      </c>
      <c r="B17" s="21" t="s">
        <v>297</v>
      </c>
      <c r="C17" s="34"/>
      <c r="D17" s="15" t="s">
        <v>162</v>
      </c>
      <c r="E17" s="34"/>
      <c r="F17" s="127" t="s">
        <v>298</v>
      </c>
      <c r="G17" s="40" t="s">
        <v>300</v>
      </c>
      <c r="H17" s="40" t="s">
        <v>306</v>
      </c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B11" sqref="B11"/>
    </sheetView>
  </sheetViews>
  <sheetFormatPr defaultRowHeight="15" x14ac:dyDescent="0.25"/>
  <cols>
    <col min="1" max="1" width="3.85546875" customWidth="1"/>
    <col min="2" max="2" width="39" customWidth="1"/>
    <col min="3" max="3" width="15.28515625" customWidth="1"/>
    <col min="4" max="4" width="11.5703125" customWidth="1"/>
    <col min="5" max="5" width="18.140625" customWidth="1"/>
    <col min="6" max="6" width="15.7109375" customWidth="1"/>
    <col min="7" max="7" width="16.7109375" customWidth="1"/>
  </cols>
  <sheetData>
    <row r="1" spans="1:7" x14ac:dyDescent="0.25">
      <c r="B1" s="14" t="s">
        <v>377</v>
      </c>
    </row>
    <row r="2" spans="1:7" ht="18.75" x14ac:dyDescent="0.3">
      <c r="A2" s="14"/>
      <c r="B2" s="24" t="s">
        <v>63</v>
      </c>
      <c r="C2" s="23"/>
      <c r="E2" s="16"/>
      <c r="F2" s="16"/>
    </row>
    <row r="3" spans="1:7" x14ac:dyDescent="0.25">
      <c r="A3" s="1" t="s">
        <v>58</v>
      </c>
      <c r="B3" s="1" t="str">
        <f>КРТФО!B3</f>
        <v>программы</v>
      </c>
      <c r="C3" s="1" t="str">
        <f>КРТФО!D3</f>
        <v>разработчик</v>
      </c>
      <c r="D3" s="18" t="str">
        <f>КРТФО!E3</f>
        <v>сдано на экспертизу</v>
      </c>
      <c r="E3" s="18" t="str">
        <f>КРТФО!F3</f>
        <v>эксперт</v>
      </c>
      <c r="F3" s="18" t="e">
        <f>КРТФО!G3</f>
        <v>#REF!</v>
      </c>
      <c r="G3" s="18" t="str">
        <f>КРТФО!H3</f>
        <v>утверждено  на НМС</v>
      </c>
    </row>
    <row r="4" spans="1:7" x14ac:dyDescent="0.25">
      <c r="A4" s="1">
        <v>1</v>
      </c>
      <c r="B4" s="78" t="s">
        <v>192</v>
      </c>
      <c r="C4" s="22" t="s">
        <v>47</v>
      </c>
      <c r="D4" s="18" t="s">
        <v>193</v>
      </c>
      <c r="E4" s="18" t="s">
        <v>48</v>
      </c>
      <c r="F4" s="18" t="str">
        <f t="shared" ref="F4:G4" si="0">F5</f>
        <v>10.01.17г</v>
      </c>
      <c r="G4" s="18" t="str">
        <f t="shared" si="0"/>
        <v>12.01.17г</v>
      </c>
    </row>
    <row r="5" spans="1:7" x14ac:dyDescent="0.25">
      <c r="A5" s="1">
        <v>2</v>
      </c>
      <c r="B5" s="78" t="s">
        <v>194</v>
      </c>
      <c r="C5" s="22" t="s">
        <v>53</v>
      </c>
      <c r="D5" s="18" t="s">
        <v>195</v>
      </c>
      <c r="E5" s="18" t="s">
        <v>354</v>
      </c>
      <c r="F5" s="18" t="s">
        <v>66</v>
      </c>
      <c r="G5" s="18" t="s">
        <v>67</v>
      </c>
    </row>
    <row r="6" spans="1:7" x14ac:dyDescent="0.25">
      <c r="A6" s="1">
        <v>3</v>
      </c>
      <c r="B6" s="78" t="s">
        <v>49</v>
      </c>
      <c r="C6" s="22" t="s">
        <v>50</v>
      </c>
      <c r="D6" s="18" t="s">
        <v>196</v>
      </c>
      <c r="E6" s="18" t="str">
        <f>$E$5</f>
        <v>Малахова  Г.И.</v>
      </c>
      <c r="F6" s="18" t="str">
        <f t="shared" ref="F6:G6" si="1">$D$4</f>
        <v>11.09-12.09.17 г.</v>
      </c>
      <c r="G6" s="18" t="str">
        <f t="shared" si="1"/>
        <v>11.09-12.09.17 г.</v>
      </c>
    </row>
  </sheetData>
  <pageMargins left="0.7" right="0.7" top="0.75" bottom="0.75" header="0.3" footer="0.3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opLeftCell="B1" zoomScale="110" zoomScaleNormal="110" workbookViewId="0">
      <selection activeCell="C16" sqref="C16"/>
    </sheetView>
  </sheetViews>
  <sheetFormatPr defaultRowHeight="15" x14ac:dyDescent="0.25"/>
  <cols>
    <col min="1" max="1" width="4.42578125" customWidth="1"/>
    <col min="2" max="2" width="1.5703125" style="33" customWidth="1"/>
    <col min="3" max="3" width="51.7109375" customWidth="1"/>
    <col min="4" max="4" width="15.28515625" customWidth="1"/>
    <col min="5" max="5" width="11.5703125" customWidth="1"/>
    <col min="6" max="6" width="13.7109375" customWidth="1"/>
    <col min="7" max="7" width="9.28515625" customWidth="1"/>
    <col min="8" max="8" width="10.5703125" customWidth="1"/>
    <col min="9" max="9" width="11.140625" customWidth="1"/>
  </cols>
  <sheetData>
    <row r="1" spans="1:9" ht="18.75" x14ac:dyDescent="0.3">
      <c r="C1" s="28" t="s">
        <v>74</v>
      </c>
    </row>
    <row r="2" spans="1:9" x14ac:dyDescent="0.25">
      <c r="C2" t="s">
        <v>374</v>
      </c>
    </row>
    <row r="3" spans="1:9" ht="63" customHeight="1" x14ac:dyDescent="0.25">
      <c r="A3" s="1" t="str">
        <f>ЛРБЯиЛ!A3</f>
        <v>№</v>
      </c>
      <c r="B3" s="34"/>
      <c r="C3" s="1" t="str">
        <f>ЛРБЯиЛ!B3</f>
        <v>программы</v>
      </c>
      <c r="D3" s="1" t="str">
        <f>ЛРБЯиЛ!C3</f>
        <v>разработчик</v>
      </c>
      <c r="E3" s="1" t="str">
        <f>ЛРБЯиЛ!D3</f>
        <v>сдано на экспертизу</v>
      </c>
      <c r="F3" s="1" t="str">
        <f>ЛРБЯиЛ!E3</f>
        <v>эксперт</v>
      </c>
      <c r="G3" s="9" t="e">
        <f>ЛРБЯиЛ!F3</f>
        <v>#REF!</v>
      </c>
      <c r="H3" s="57" t="str">
        <f>ЛРБЯиЛ!G3</f>
        <v>утверждено  на НМС</v>
      </c>
      <c r="I3" s="9" t="s">
        <v>69</v>
      </c>
    </row>
    <row r="4" spans="1:9" x14ac:dyDescent="0.25">
      <c r="A4" s="144">
        <v>1</v>
      </c>
      <c r="B4" s="40">
        <v>1</v>
      </c>
      <c r="C4" s="78" t="s">
        <v>197</v>
      </c>
      <c r="D4" s="74" t="s">
        <v>51</v>
      </c>
      <c r="E4" s="41" t="s">
        <v>198</v>
      </c>
      <c r="F4" s="41" t="s">
        <v>56</v>
      </c>
      <c r="G4" s="41" t="s">
        <v>349</v>
      </c>
      <c r="H4" s="41" t="s">
        <v>368</v>
      </c>
      <c r="I4" s="34"/>
    </row>
    <row r="5" spans="1:9" ht="13.5" customHeight="1" x14ac:dyDescent="0.25">
      <c r="A5" s="144">
        <v>2</v>
      </c>
      <c r="B5" s="40">
        <v>2</v>
      </c>
      <c r="C5" s="78" t="s">
        <v>199</v>
      </c>
      <c r="D5" s="74" t="s">
        <v>53</v>
      </c>
      <c r="E5" s="41" t="s">
        <v>200</v>
      </c>
      <c r="F5" s="41" t="s">
        <v>354</v>
      </c>
      <c r="G5" s="41" t="s">
        <v>349</v>
      </c>
      <c r="H5" s="41" t="s">
        <v>368</v>
      </c>
      <c r="I5" s="34"/>
    </row>
    <row r="6" spans="1:9" ht="12" customHeight="1" x14ac:dyDescent="0.25">
      <c r="A6" s="144">
        <v>3</v>
      </c>
      <c r="B6" s="40">
        <v>3</v>
      </c>
      <c r="C6" s="78" t="s">
        <v>201</v>
      </c>
      <c r="D6" s="74" t="s">
        <v>53</v>
      </c>
      <c r="E6" s="41" t="s">
        <v>202</v>
      </c>
      <c r="F6" s="41" t="s">
        <v>250</v>
      </c>
      <c r="G6" s="41" t="s">
        <v>349</v>
      </c>
      <c r="H6" s="41" t="s">
        <v>368</v>
      </c>
      <c r="I6" s="34"/>
    </row>
    <row r="7" spans="1:9" ht="9.75" customHeight="1" x14ac:dyDescent="0.25">
      <c r="A7" s="144">
        <v>4</v>
      </c>
      <c r="B7" s="40">
        <v>4</v>
      </c>
      <c r="C7" s="152" t="s">
        <v>203</v>
      </c>
      <c r="D7" s="74" t="s">
        <v>54</v>
      </c>
      <c r="E7" s="41" t="s">
        <v>204</v>
      </c>
      <c r="F7" s="41" t="s">
        <v>32</v>
      </c>
      <c r="G7" s="41" t="s">
        <v>349</v>
      </c>
      <c r="H7" s="41" t="s">
        <v>368</v>
      </c>
      <c r="I7" s="34"/>
    </row>
    <row r="8" spans="1:9" ht="12" customHeight="1" x14ac:dyDescent="0.25">
      <c r="A8" s="144">
        <v>5</v>
      </c>
      <c r="B8" s="40">
        <v>5</v>
      </c>
      <c r="C8" s="78" t="s">
        <v>205</v>
      </c>
      <c r="D8" s="74" t="s">
        <v>54</v>
      </c>
      <c r="E8" s="41" t="s">
        <v>206</v>
      </c>
      <c r="F8" s="41" t="s">
        <v>32</v>
      </c>
      <c r="G8" s="41" t="s">
        <v>349</v>
      </c>
      <c r="H8" s="41" t="s">
        <v>368</v>
      </c>
      <c r="I8" s="34"/>
    </row>
    <row r="9" spans="1:9" ht="12.75" customHeight="1" x14ac:dyDescent="0.25">
      <c r="A9" s="144">
        <v>6</v>
      </c>
      <c r="B9" s="40">
        <v>6</v>
      </c>
      <c r="C9" s="78" t="s">
        <v>55</v>
      </c>
      <c r="D9" s="74" t="s">
        <v>51</v>
      </c>
      <c r="E9" s="41" t="s">
        <v>207</v>
      </c>
      <c r="F9" s="41" t="s">
        <v>367</v>
      </c>
      <c r="G9" s="41" t="s">
        <v>349</v>
      </c>
      <c r="H9" s="41" t="s">
        <v>368</v>
      </c>
      <c r="I9" s="34"/>
    </row>
    <row r="10" spans="1:9" ht="10.5" customHeight="1" x14ac:dyDescent="0.25">
      <c r="A10" s="144">
        <v>7</v>
      </c>
      <c r="B10" s="40">
        <v>7</v>
      </c>
      <c r="C10" s="78" t="s">
        <v>208</v>
      </c>
      <c r="D10" s="74" t="s">
        <v>54</v>
      </c>
      <c r="E10" s="41" t="s">
        <v>209</v>
      </c>
      <c r="F10" s="41" t="s">
        <v>32</v>
      </c>
      <c r="G10" s="41" t="s">
        <v>349</v>
      </c>
      <c r="H10" s="41" t="s">
        <v>368</v>
      </c>
      <c r="I10" s="34"/>
    </row>
    <row r="11" spans="1:9" x14ac:dyDescent="0.25">
      <c r="B11" s="153">
        <v>8</v>
      </c>
      <c r="C11" s="19" t="s">
        <v>358</v>
      </c>
      <c r="D11" s="19" t="s">
        <v>259</v>
      </c>
      <c r="E11" s="154" t="s">
        <v>359</v>
      </c>
      <c r="F11" s="154" t="s">
        <v>18</v>
      </c>
      <c r="G11" s="34" t="s">
        <v>322</v>
      </c>
      <c r="H11" s="124" t="s">
        <v>360</v>
      </c>
      <c r="I11" s="34"/>
    </row>
  </sheetData>
  <pageMargins left="0" right="0" top="0" bottom="0" header="0" footer="0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zoomScaleNormal="100" workbookViewId="0">
      <selection activeCell="B11" sqref="B11"/>
    </sheetView>
  </sheetViews>
  <sheetFormatPr defaultRowHeight="15" x14ac:dyDescent="0.25"/>
  <cols>
    <col min="1" max="1" width="3.42578125" customWidth="1"/>
    <col min="2" max="2" width="48.28515625" customWidth="1"/>
    <col min="3" max="3" width="15.28515625" customWidth="1"/>
    <col min="4" max="4" width="11.5703125" style="33" customWidth="1"/>
    <col min="5" max="5" width="14.85546875" customWidth="1"/>
    <col min="6" max="6" width="18.7109375" customWidth="1"/>
    <col min="7" max="7" width="9.7109375" customWidth="1"/>
    <col min="8" max="8" width="12.140625" customWidth="1"/>
    <col min="9" max="9" width="10.28515625" customWidth="1"/>
  </cols>
  <sheetData>
    <row r="1" spans="1:11" x14ac:dyDescent="0.25">
      <c r="B1" t="s">
        <v>375</v>
      </c>
      <c r="D1" s="33" t="s">
        <v>115</v>
      </c>
    </row>
    <row r="2" spans="1:11" x14ac:dyDescent="0.25">
      <c r="B2" t="s">
        <v>62</v>
      </c>
    </row>
    <row r="3" spans="1:11" ht="94.5" x14ac:dyDescent="0.25">
      <c r="A3" s="18" t="s">
        <v>58</v>
      </c>
      <c r="B3" s="18" t="str">
        <f>КРТФО!B3</f>
        <v>программы</v>
      </c>
      <c r="C3" s="18" t="str">
        <f>КРТФО!D3</f>
        <v>разработчик</v>
      </c>
      <c r="D3" s="40" t="s">
        <v>112</v>
      </c>
      <c r="E3" s="18" t="str">
        <f>КРТФО!E3</f>
        <v>сдано на экспертизу</v>
      </c>
      <c r="F3" s="18" t="str">
        <f>КРТФО!F3</f>
        <v>эксперт</v>
      </c>
      <c r="G3" s="9" t="e">
        <f>КРТФО!G3</f>
        <v>#REF!</v>
      </c>
      <c r="H3" s="9" t="str">
        <f>КРТФО!H3</f>
        <v>утверждено  на НМС</v>
      </c>
      <c r="I3" s="57" t="s">
        <v>68</v>
      </c>
      <c r="J3" s="34" t="s">
        <v>75</v>
      </c>
      <c r="K3" t="s">
        <v>110</v>
      </c>
    </row>
    <row r="4" spans="1:11" ht="15.75" x14ac:dyDescent="0.25">
      <c r="A4" s="18">
        <v>1</v>
      </c>
      <c r="B4" s="61" t="s">
        <v>57</v>
      </c>
      <c r="C4" s="43" t="s">
        <v>56</v>
      </c>
      <c r="D4" s="43" t="s">
        <v>114</v>
      </c>
      <c r="E4" s="45" t="s">
        <v>354</v>
      </c>
      <c r="F4" s="43"/>
      <c r="G4" s="45"/>
      <c r="H4" s="45"/>
      <c r="I4" s="58"/>
      <c r="J4" s="34"/>
      <c r="K4" t="s">
        <v>116</v>
      </c>
    </row>
    <row r="5" spans="1:11" x14ac:dyDescent="0.25">
      <c r="A5" s="18">
        <v>2</v>
      </c>
      <c r="B5" s="21" t="s">
        <v>111</v>
      </c>
      <c r="C5" s="43" t="s">
        <v>32</v>
      </c>
      <c r="D5" s="43" t="s">
        <v>113</v>
      </c>
      <c r="E5" t="s">
        <v>366</v>
      </c>
      <c r="F5" s="43"/>
      <c r="G5" s="45"/>
      <c r="H5" s="45"/>
      <c r="I5" s="58"/>
      <c r="J5" s="34"/>
    </row>
    <row r="6" spans="1:11" x14ac:dyDescent="0.25">
      <c r="E6" t="s">
        <v>26</v>
      </c>
    </row>
  </sheetData>
  <pageMargins left="0" right="0" top="0" bottom="0" header="0" footer="0"/>
  <pageSetup paperSize="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zoomScale="120" zoomScaleNormal="120" workbookViewId="0">
      <selection activeCell="B9" sqref="B9"/>
    </sheetView>
  </sheetViews>
  <sheetFormatPr defaultRowHeight="15" x14ac:dyDescent="0.25"/>
  <cols>
    <col min="1" max="1" width="3.140625" customWidth="1"/>
    <col min="2" max="2" width="45" customWidth="1"/>
    <col min="3" max="3" width="17.28515625" customWidth="1"/>
    <col min="4" max="4" width="14.140625" customWidth="1"/>
    <col min="5" max="5" width="9.28515625" customWidth="1"/>
    <col min="6" max="6" width="10.42578125" customWidth="1"/>
    <col min="7" max="7" width="12.5703125" customWidth="1"/>
  </cols>
  <sheetData>
    <row r="1" spans="1:8" x14ac:dyDescent="0.25">
      <c r="B1" t="s">
        <v>376</v>
      </c>
    </row>
    <row r="2" spans="1:8" ht="15.75" x14ac:dyDescent="0.25">
      <c r="B2" s="17" t="s">
        <v>61</v>
      </c>
    </row>
    <row r="3" spans="1:8" ht="87.75" customHeight="1" x14ac:dyDescent="0.25">
      <c r="A3" s="1" t="s">
        <v>58</v>
      </c>
      <c r="B3" s="40" t="s">
        <v>27</v>
      </c>
      <c r="C3" s="40" t="s">
        <v>22</v>
      </c>
      <c r="D3" s="40" t="s">
        <v>363</v>
      </c>
      <c r="E3" s="40" t="str">
        <f>ЛКиИО!F3</f>
        <v>эксперт</v>
      </c>
      <c r="F3" s="9" t="e">
        <f>ЛКиИО!G3</f>
        <v>#REF!</v>
      </c>
      <c r="G3" s="9" t="str">
        <f>ЛКиИО!H3</f>
        <v>утверждено  на НМС</v>
      </c>
      <c r="H3" s="37"/>
    </row>
    <row r="4" spans="1:8" x14ac:dyDescent="0.25">
      <c r="A4" s="18">
        <v>1</v>
      </c>
      <c r="B4" s="78" t="s">
        <v>210</v>
      </c>
      <c r="C4" s="77" t="s">
        <v>59</v>
      </c>
      <c r="D4" s="19" t="s">
        <v>211</v>
      </c>
      <c r="E4" s="19" t="s">
        <v>361</v>
      </c>
      <c r="F4" s="146" t="s">
        <v>364</v>
      </c>
      <c r="G4" s="40" t="s">
        <v>362</v>
      </c>
    </row>
    <row r="5" spans="1:8" x14ac:dyDescent="0.25">
      <c r="A5" s="18">
        <v>2</v>
      </c>
      <c r="B5" s="78" t="s">
        <v>212</v>
      </c>
      <c r="C5" s="77" t="s">
        <v>213</v>
      </c>
      <c r="D5" s="19" t="s">
        <v>214</v>
      </c>
      <c r="E5" s="19" t="s">
        <v>32</v>
      </c>
      <c r="F5" s="146" t="s">
        <v>364</v>
      </c>
      <c r="G5" s="44" t="s">
        <v>362</v>
      </c>
    </row>
    <row r="6" spans="1:8" x14ac:dyDescent="0.25">
      <c r="A6" s="18">
        <v>3</v>
      </c>
      <c r="B6" s="78" t="s">
        <v>215</v>
      </c>
      <c r="C6" s="77" t="s">
        <v>52</v>
      </c>
      <c r="D6" s="75" t="s">
        <v>216</v>
      </c>
      <c r="E6" s="19" t="s">
        <v>299</v>
      </c>
      <c r="F6" s="146" t="s">
        <v>365</v>
      </c>
      <c r="G6" s="40" t="s">
        <v>362</v>
      </c>
    </row>
    <row r="7" spans="1:8" x14ac:dyDescent="0.25">
      <c r="A7" s="18">
        <v>4</v>
      </c>
      <c r="B7" s="78" t="s">
        <v>217</v>
      </c>
      <c r="C7" s="76" t="s">
        <v>59</v>
      </c>
      <c r="D7" s="145" t="s">
        <v>218</v>
      </c>
      <c r="E7" s="19" t="s">
        <v>361</v>
      </c>
      <c r="F7" s="146" t="s">
        <v>364</v>
      </c>
      <c r="G7" s="40" t="s">
        <v>362</v>
      </c>
    </row>
    <row r="8" spans="1:8" x14ac:dyDescent="0.25">
      <c r="A8" s="18">
        <v>5</v>
      </c>
      <c r="B8" s="78" t="s">
        <v>60</v>
      </c>
      <c r="C8" s="77" t="s">
        <v>59</v>
      </c>
      <c r="D8" s="19" t="s">
        <v>219</v>
      </c>
      <c r="E8" s="19" t="s">
        <v>76</v>
      </c>
      <c r="F8" s="146" t="s">
        <v>364</v>
      </c>
      <c r="G8" s="40" t="s">
        <v>362</v>
      </c>
    </row>
    <row r="9" spans="1:8" x14ac:dyDescent="0.25">
      <c r="A9" s="18">
        <v>6</v>
      </c>
      <c r="B9" s="78" t="s">
        <v>220</v>
      </c>
      <c r="C9" s="77" t="s">
        <v>52</v>
      </c>
      <c r="D9" s="19" t="s">
        <v>221</v>
      </c>
      <c r="E9" s="19" t="s">
        <v>299</v>
      </c>
      <c r="F9" s="146" t="s">
        <v>365</v>
      </c>
      <c r="G9" s="40" t="s">
        <v>362</v>
      </c>
    </row>
  </sheetData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общее кол- программ</vt:lpstr>
      <vt:lpstr>КЭПиГУ</vt:lpstr>
      <vt:lpstr>КИП</vt:lpstr>
      <vt:lpstr>КРОС</vt:lpstr>
      <vt:lpstr>КРТФО</vt:lpstr>
      <vt:lpstr>ЛРБЯиЛ</vt:lpstr>
      <vt:lpstr>ЦМСПРиОО</vt:lpstr>
      <vt:lpstr>ЛКиИО</vt:lpstr>
      <vt:lpstr>ЦРПО</vt:lpstr>
      <vt:lpstr>список на  утверждение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2017-12-04T06:11:37Z</dcterms:modified>
</cp:coreProperties>
</file>